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390" activeTab="1"/>
  </bookViews>
  <sheets>
    <sheet name="AC Geweer" sheetId="1" r:id="rId1"/>
    <sheet name="AC Pistool" sheetId="2" r:id="rId2"/>
  </sheets>
  <calcPr calcId="145621"/>
</workbook>
</file>

<file path=xl/calcChain.xml><?xml version="1.0" encoding="utf-8"?>
<calcChain xmlns="http://schemas.openxmlformats.org/spreadsheetml/2006/main">
  <c r="O29" i="1" l="1"/>
  <c r="P29" i="1" s="1"/>
  <c r="O93" i="2" l="1"/>
  <c r="P93" i="2" s="1"/>
  <c r="O75" i="1"/>
  <c r="P75" i="1" s="1"/>
  <c r="O34" i="1" l="1"/>
  <c r="P34" i="1" s="1"/>
  <c r="O35" i="1"/>
  <c r="P35" i="1" s="1"/>
  <c r="O147" i="1"/>
  <c r="P147" i="1" s="1"/>
  <c r="O24" i="2"/>
  <c r="P24" i="2" s="1"/>
  <c r="O23" i="2"/>
  <c r="P23" i="2" s="1"/>
  <c r="O29" i="2" l="1"/>
  <c r="P29" i="2" s="1"/>
  <c r="O21" i="1" l="1"/>
  <c r="P21" i="1" s="1"/>
  <c r="P24" i="1" l="1"/>
  <c r="O75" i="2"/>
  <c r="P75" i="2" s="1"/>
  <c r="O64" i="2"/>
  <c r="P64" i="2" s="1"/>
  <c r="O61" i="2"/>
  <c r="P61" i="2" s="1"/>
  <c r="O55" i="2"/>
  <c r="P55" i="2" s="1"/>
  <c r="O70" i="2"/>
  <c r="P70" i="2" s="1"/>
  <c r="O72" i="2"/>
  <c r="P72" i="2" s="1"/>
  <c r="O68" i="2" l="1"/>
  <c r="P68" i="2" s="1"/>
  <c r="O73" i="2"/>
  <c r="P73" i="2" s="1"/>
  <c r="O91" i="2"/>
  <c r="P91" i="2" s="1"/>
  <c r="O92" i="2"/>
  <c r="P92" i="2" s="1"/>
  <c r="O52" i="1"/>
  <c r="P52" i="1" s="1"/>
  <c r="O107" i="2" l="1"/>
  <c r="P107" i="2" s="1"/>
  <c r="O120" i="1" l="1"/>
  <c r="P120" i="1" s="1"/>
  <c r="O44" i="2" l="1"/>
  <c r="P44" i="2" s="1"/>
  <c r="O85" i="2"/>
  <c r="P85" i="2" s="1"/>
  <c r="O18" i="2"/>
  <c r="O28" i="2"/>
  <c r="P28" i="2" s="1"/>
  <c r="O40" i="2"/>
  <c r="P40" i="2" s="1"/>
  <c r="O38" i="2"/>
  <c r="P38" i="2" s="1"/>
  <c r="O30" i="2"/>
  <c r="P30" i="2" s="1"/>
  <c r="O34" i="2"/>
  <c r="P34" i="2" s="1"/>
  <c r="O31" i="2"/>
  <c r="P31" i="2" s="1"/>
  <c r="O37" i="2"/>
  <c r="P37" i="2" s="1"/>
  <c r="O36" i="2"/>
  <c r="P36" i="2" s="1"/>
  <c r="O33" i="2"/>
  <c r="P33" i="2" s="1"/>
  <c r="O39" i="2"/>
  <c r="P39" i="2" s="1"/>
  <c r="O32" i="2"/>
  <c r="P32" i="2" s="1"/>
  <c r="O28" i="1"/>
  <c r="P28" i="1" s="1"/>
  <c r="O30" i="1"/>
  <c r="P30" i="1" s="1"/>
  <c r="O14" i="2" l="1"/>
  <c r="P14" i="2" s="1"/>
  <c r="O15" i="2"/>
  <c r="P15" i="2" s="1"/>
  <c r="O20" i="2"/>
  <c r="P20" i="2" s="1"/>
  <c r="O59" i="1"/>
  <c r="P59" i="1" s="1"/>
  <c r="O58" i="1"/>
  <c r="P58" i="1" s="1"/>
  <c r="O16" i="1"/>
  <c r="P16" i="1" s="1"/>
  <c r="O17" i="1"/>
  <c r="P17" i="1" s="1"/>
  <c r="O42" i="1"/>
  <c r="P42" i="1" s="1"/>
  <c r="O23" i="1"/>
  <c r="P23" i="1" s="1"/>
  <c r="O11" i="1"/>
  <c r="P11" i="1" s="1"/>
  <c r="O40" i="1"/>
  <c r="P40" i="1" s="1"/>
  <c r="O115" i="1" l="1"/>
  <c r="P115" i="1" s="1"/>
  <c r="O59" i="2" l="1"/>
  <c r="P59" i="2" s="1"/>
  <c r="O56" i="2"/>
  <c r="P56" i="2" s="1"/>
  <c r="O160" i="1" l="1"/>
  <c r="P160" i="1" s="1"/>
  <c r="O98" i="2" l="1"/>
  <c r="P98" i="2" s="1"/>
  <c r="O100" i="2"/>
  <c r="P100" i="2" s="1"/>
  <c r="O142" i="1"/>
  <c r="P142" i="1" s="1"/>
  <c r="O70" i="1"/>
  <c r="P70" i="1" s="1"/>
  <c r="O51" i="2" l="1"/>
  <c r="P51" i="2" s="1"/>
  <c r="O6" i="2"/>
  <c r="P6" i="2" s="1"/>
  <c r="O81" i="1"/>
  <c r="P81" i="1" s="1"/>
  <c r="O48" i="1"/>
  <c r="P48" i="1" s="1"/>
  <c r="O108" i="2" l="1"/>
  <c r="P108" i="2" s="1"/>
  <c r="O62" i="2"/>
  <c r="P62" i="2" s="1"/>
  <c r="O74" i="2"/>
  <c r="P74" i="2" s="1"/>
  <c r="P18" i="2" l="1"/>
  <c r="O17" i="2"/>
  <c r="P17" i="2" s="1"/>
  <c r="O22" i="2"/>
  <c r="P22" i="2" s="1"/>
  <c r="O16" i="2"/>
  <c r="P16" i="2" s="1"/>
  <c r="O103" i="1"/>
  <c r="P103" i="1" s="1"/>
  <c r="O134" i="1"/>
  <c r="P134" i="1" s="1"/>
  <c r="O131" i="1"/>
  <c r="P131" i="1" s="1"/>
  <c r="O9" i="1"/>
  <c r="P9" i="1" s="1"/>
  <c r="O65" i="1" l="1"/>
  <c r="P65" i="1" s="1"/>
  <c r="O22" i="1"/>
  <c r="P22" i="1" s="1"/>
  <c r="O116" i="1"/>
  <c r="P116" i="1" s="1"/>
  <c r="O98" i="1"/>
  <c r="P98" i="1" s="1"/>
  <c r="O87" i="2" l="1"/>
  <c r="P87" i="2" s="1"/>
  <c r="O80" i="2"/>
  <c r="P80" i="2" s="1"/>
  <c r="O83" i="2"/>
  <c r="P83" i="2" s="1"/>
  <c r="O151" i="1" l="1"/>
  <c r="P151" i="1" s="1"/>
  <c r="O135" i="1"/>
  <c r="P135" i="1" s="1"/>
  <c r="O132" i="1"/>
  <c r="P132" i="1" s="1"/>
  <c r="O133" i="1"/>
  <c r="P133" i="1" s="1"/>
  <c r="O136" i="1"/>
  <c r="P136" i="1" s="1"/>
  <c r="O126" i="1"/>
  <c r="P126" i="1" s="1"/>
  <c r="O125" i="1"/>
  <c r="P125" i="1" s="1"/>
  <c r="O87" i="1"/>
  <c r="P87" i="1" s="1"/>
  <c r="O64" i="1"/>
  <c r="P64" i="1" s="1"/>
  <c r="P12" i="1"/>
  <c r="O63" i="2"/>
  <c r="P63" i="2" s="1"/>
  <c r="O79" i="2" l="1"/>
  <c r="P79" i="2" s="1"/>
  <c r="O82" i="2"/>
  <c r="P82" i="2" s="1"/>
  <c r="O84" i="2"/>
  <c r="P84" i="2" s="1"/>
  <c r="O58" i="2"/>
  <c r="P58" i="2" s="1"/>
  <c r="O13" i="2"/>
  <c r="P13" i="2" s="1"/>
  <c r="O19" i="2"/>
  <c r="P19" i="2" s="1"/>
  <c r="O7" i="2"/>
  <c r="P7" i="2" s="1"/>
  <c r="O8" i="2"/>
  <c r="P8" i="2" s="1"/>
  <c r="O105" i="1"/>
  <c r="P105" i="1" s="1"/>
  <c r="O88" i="1" l="1"/>
  <c r="P88" i="1" s="1"/>
  <c r="O93" i="1"/>
  <c r="P93" i="1" s="1"/>
  <c r="O95" i="1"/>
  <c r="P95" i="1" s="1"/>
  <c r="O100" i="1"/>
  <c r="P100" i="1" s="1"/>
  <c r="O103" i="2" l="1"/>
  <c r="P103" i="2" s="1"/>
  <c r="O101" i="2"/>
  <c r="P101" i="2" s="1"/>
  <c r="O44" i="1"/>
  <c r="P44" i="1" s="1"/>
  <c r="O86" i="2" l="1"/>
  <c r="P86" i="2" s="1"/>
  <c r="O9" i="2" l="1"/>
  <c r="P9" i="2" s="1"/>
  <c r="O161" i="1" l="1"/>
  <c r="P161" i="1" s="1"/>
  <c r="O104" i="1"/>
  <c r="P104" i="1" s="1"/>
  <c r="O102" i="1"/>
  <c r="P102" i="1" s="1"/>
  <c r="O91" i="1"/>
  <c r="P91" i="1" s="1"/>
  <c r="O92" i="1"/>
  <c r="P92" i="1" s="1"/>
  <c r="O94" i="1"/>
  <c r="P94" i="1" s="1"/>
  <c r="O101" i="1"/>
  <c r="P101" i="1" s="1"/>
  <c r="O21" i="2"/>
  <c r="P21" i="2" s="1"/>
  <c r="O60" i="2" l="1"/>
  <c r="P60" i="2" s="1"/>
  <c r="O57" i="2"/>
  <c r="P57" i="2" s="1"/>
  <c r="O79" i="1" l="1"/>
  <c r="P79" i="1" s="1"/>
  <c r="O86" i="1"/>
  <c r="P86" i="1" s="1"/>
  <c r="O143" i="1" l="1"/>
  <c r="P143" i="1" s="1"/>
  <c r="O165" i="1" l="1"/>
  <c r="P165" i="1" s="1"/>
  <c r="P166" i="1"/>
  <c r="O8" i="1" l="1"/>
  <c r="P8" i="1" s="1"/>
  <c r="O10" i="1"/>
  <c r="P10" i="1" s="1"/>
  <c r="O35" i="2" l="1"/>
  <c r="P35" i="2" s="1"/>
  <c r="O138" i="1"/>
  <c r="P138" i="1" s="1"/>
  <c r="O4" i="2" l="1"/>
  <c r="P4" i="2" s="1"/>
  <c r="O133" i="2"/>
  <c r="P133" i="2" s="1"/>
  <c r="O128" i="2"/>
  <c r="P128" i="2" s="1"/>
  <c r="O123" i="2"/>
  <c r="P123" i="2" s="1"/>
  <c r="O118" i="2"/>
  <c r="P118" i="2" s="1"/>
  <c r="O112" i="2"/>
  <c r="P112" i="2" s="1"/>
  <c r="O45" i="2"/>
  <c r="P45" i="2" s="1"/>
  <c r="O96" i="1" l="1"/>
  <c r="P96" i="1" s="1"/>
  <c r="O97" i="1"/>
  <c r="P97" i="1" s="1"/>
  <c r="O85" i="1"/>
  <c r="P85" i="1" s="1"/>
  <c r="O99" i="1"/>
  <c r="P99" i="1" s="1"/>
  <c r="O90" i="1"/>
  <c r="P90" i="1" s="1"/>
  <c r="O89" i="1"/>
  <c r="P89" i="1" s="1"/>
  <c r="O81" i="2" l="1"/>
  <c r="P81" i="2" s="1"/>
  <c r="O50" i="2" l="1"/>
  <c r="O49" i="2"/>
  <c r="O109" i="1" l="1"/>
  <c r="P109" i="1" s="1"/>
  <c r="O99" i="2" l="1"/>
  <c r="P99" i="2" s="1"/>
  <c r="O102" i="2"/>
  <c r="P102" i="2" s="1"/>
  <c r="O97" i="2"/>
  <c r="P97" i="2" s="1"/>
  <c r="O53" i="1"/>
  <c r="P53" i="1" s="1"/>
  <c r="P50" i="2" l="1"/>
  <c r="O182" i="1" l="1"/>
  <c r="P182" i="1" s="1"/>
  <c r="O5" i="2" l="1"/>
  <c r="P5" i="2" s="1"/>
  <c r="O110" i="1" l="1"/>
  <c r="P110" i="1" s="1"/>
  <c r="O57" i="1" l="1"/>
  <c r="P57" i="1" s="1"/>
  <c r="P60" i="1"/>
  <c r="O121" i="1" l="1"/>
  <c r="P121" i="1" s="1"/>
  <c r="P111" i="1" l="1"/>
  <c r="O71" i="2" l="1"/>
  <c r="P71" i="2" s="1"/>
  <c r="O69" i="2"/>
  <c r="P69" i="2" s="1"/>
  <c r="O170" i="1" l="1"/>
  <c r="P170" i="1" s="1"/>
  <c r="O159" i="1"/>
  <c r="P159" i="1" s="1"/>
  <c r="O137" i="1"/>
  <c r="P137" i="1" s="1"/>
  <c r="O80" i="1"/>
  <c r="P80" i="1" s="1"/>
  <c r="P66" i="1"/>
  <c r="O39" i="1"/>
  <c r="P39" i="1" s="1"/>
  <c r="O43" i="1"/>
  <c r="P43" i="1" s="1"/>
  <c r="O41" i="1"/>
  <c r="P41" i="1" s="1"/>
  <c r="P49" i="2"/>
  <c r="P129" i="2" l="1"/>
  <c r="P124" i="2"/>
  <c r="P171" i="1" l="1"/>
  <c r="P183" i="1" l="1"/>
  <c r="P178" i="1"/>
  <c r="O177" i="1"/>
  <c r="P177" i="1" s="1"/>
</calcChain>
</file>

<file path=xl/sharedStrings.xml><?xml version="1.0" encoding="utf-8"?>
<sst xmlns="http://schemas.openxmlformats.org/spreadsheetml/2006/main" count="1034" uniqueCount="238">
  <si>
    <t xml:space="preserve">  </t>
  </si>
  <si>
    <t>Pl.</t>
  </si>
  <si>
    <t>Licentie</t>
  </si>
  <si>
    <t>Naam</t>
  </si>
  <si>
    <t>Code</t>
  </si>
  <si>
    <t>Vereniging</t>
  </si>
  <si>
    <t>R 1</t>
  </si>
  <si>
    <t>R 2</t>
  </si>
  <si>
    <t>R 3</t>
  </si>
  <si>
    <t>R 4</t>
  </si>
  <si>
    <t>R 5</t>
  </si>
  <si>
    <t>R 6</t>
  </si>
  <si>
    <t>R 7</t>
  </si>
  <si>
    <t>R 8</t>
  </si>
  <si>
    <t>Totaal</t>
  </si>
  <si>
    <t>Gem.</t>
  </si>
  <si>
    <t xml:space="preserve">Klasse Opgelegd Veteranen A </t>
  </si>
  <si>
    <t>Klasse Opgelegd Veteranen B</t>
  </si>
  <si>
    <t>Klasse Opgelegd Junioren C</t>
  </si>
  <si>
    <t>Klasse Opgelegd Junioren D</t>
  </si>
  <si>
    <t>Klasse Staand Senioren B</t>
  </si>
  <si>
    <t>Klasse Staand Dames H &amp; A</t>
  </si>
  <si>
    <t>Klasse Staand Veteranen H &amp; A</t>
  </si>
  <si>
    <t>Klasse Opgelegd Senioren</t>
  </si>
  <si>
    <t>Omar Verhoeven</t>
  </si>
  <si>
    <t>Klasse Pistool  Dames</t>
  </si>
  <si>
    <t>sv Het Trefpunt</t>
  </si>
  <si>
    <t>Julian Winterswijk</t>
  </si>
  <si>
    <t>Ank Losekoot</t>
  </si>
  <si>
    <t>John Harmsen</t>
  </si>
  <si>
    <t>Jan van Driel</t>
  </si>
  <si>
    <t>COM sv</t>
  </si>
  <si>
    <t>Leen de Hooge</t>
  </si>
  <si>
    <t>Klasse Pistool Junioren D Opgelegd</t>
  </si>
  <si>
    <t>Klasse Pistool  Veteranen H kl.</t>
  </si>
  <si>
    <t>Victor Pfeifer</t>
  </si>
  <si>
    <t>Jean Paul Pfeifer</t>
  </si>
  <si>
    <t>Klasse Pistool Veteranen  Opgelegd</t>
  </si>
  <si>
    <t>Wim Aardoom</t>
  </si>
  <si>
    <t>sv de Vrijheid-Strijen</t>
  </si>
  <si>
    <t>Klasse Pistool  Veteranen A kl.</t>
  </si>
  <si>
    <t>Sander Plug</t>
  </si>
  <si>
    <t>Albert Kastelijn</t>
  </si>
  <si>
    <t>sv Waddinxveen</t>
  </si>
  <si>
    <t>Pim de Jong</t>
  </si>
  <si>
    <t>Chris Tamerus</t>
  </si>
  <si>
    <t>Teams   A Klasse</t>
  </si>
  <si>
    <t>Teams   Veteranen B Opgelegd</t>
  </si>
  <si>
    <t>Teams Luchtgeweer</t>
  </si>
  <si>
    <t>Teams Pistool</t>
  </si>
  <si>
    <t>Mark Wienen</t>
  </si>
  <si>
    <t>Klasse Pistool  Senioren B</t>
  </si>
  <si>
    <t>Raymon Bóhm</t>
  </si>
  <si>
    <t xml:space="preserve">Klasse Staand Junioren B Heren </t>
  </si>
  <si>
    <t>sv Alphen</t>
  </si>
  <si>
    <t>Bouw de Graaf</t>
  </si>
  <si>
    <t>Willem Groenevelt</t>
  </si>
  <si>
    <t>Leo Looijenstein</t>
  </si>
  <si>
    <t>Gerard Hoogeveen</t>
  </si>
  <si>
    <t>Nico Verheij</t>
  </si>
  <si>
    <t>Han van Rumt</t>
  </si>
  <si>
    <t>Cas Wesseling</t>
  </si>
  <si>
    <t>Sebo-Jan Castelein</t>
  </si>
  <si>
    <t>Klasse Staand Junioren B  Dames</t>
  </si>
  <si>
    <t>ssv Robin Hood</t>
  </si>
  <si>
    <t>Monica Kranenburg</t>
  </si>
  <si>
    <t>Rob Bosch</t>
  </si>
  <si>
    <t>Frank van der Linden</t>
  </si>
  <si>
    <t>Gerard Kaastra</t>
  </si>
  <si>
    <t>Klasse Pistool  Junioren A Heren</t>
  </si>
  <si>
    <t>sv Hellevoetsluis</t>
  </si>
  <si>
    <t>Costa Rangazas</t>
  </si>
  <si>
    <t xml:space="preserve">Klasse Pistool  Junioren B </t>
  </si>
  <si>
    <t xml:space="preserve"> sv OKK</t>
  </si>
  <si>
    <t>sv OKK</t>
  </si>
  <si>
    <t>Tamara Lous</t>
  </si>
  <si>
    <t>Klasse Knielend Veteranen</t>
  </si>
  <si>
    <t>Piet Zoutman</t>
  </si>
  <si>
    <t>Mano Fernandez (Sen )</t>
  </si>
  <si>
    <t>Andre Sebes</t>
  </si>
  <si>
    <t>Silvia van Oort</t>
  </si>
  <si>
    <t xml:space="preserve">Klasse Staand Junioren A Heren </t>
  </si>
  <si>
    <t>Klasse Knielend Heren</t>
  </si>
  <si>
    <t>Klasse Knielend Dames</t>
  </si>
  <si>
    <t>Klasse Knielend Junioren B</t>
  </si>
  <si>
    <t>Klasse Knielend Junioren C</t>
  </si>
  <si>
    <t>Klasse Liggend Heren</t>
  </si>
  <si>
    <t>ssv Toxotes</t>
  </si>
  <si>
    <t>Teams   B Klasse</t>
  </si>
  <si>
    <t>Team Pistool Dames</t>
  </si>
  <si>
    <t>Klasse Pistool  Senioren A</t>
  </si>
  <si>
    <t xml:space="preserve">Klasse Pistool  Senioren H </t>
  </si>
  <si>
    <t xml:space="preserve">Klasse Staand Senioren H </t>
  </si>
  <si>
    <t>Klasse Staand Senioren  A.</t>
  </si>
  <si>
    <t>Peter Hoogeveen</t>
  </si>
  <si>
    <t xml:space="preserve">Andre Mud </t>
  </si>
  <si>
    <t xml:space="preserve">Jeffrey van de Kroeg </t>
  </si>
  <si>
    <t xml:space="preserve">Jan in't Groen </t>
  </si>
  <si>
    <t xml:space="preserve">Klasse Staand Junioren A Dames </t>
  </si>
  <si>
    <t>Paul Klijnstra</t>
  </si>
  <si>
    <t>Team Pistool Veteranen Opgelegd</t>
  </si>
  <si>
    <t>Silvia van Delft</t>
  </si>
  <si>
    <t>Jeroen van den Berg</t>
  </si>
  <si>
    <t>Sven Winterswijk</t>
  </si>
  <si>
    <t>KSVR</t>
  </si>
  <si>
    <t>Elise Mutsaers</t>
  </si>
  <si>
    <t>Evi Olierook</t>
  </si>
  <si>
    <t>Klasse Pistool Junioren C Opgelegd</t>
  </si>
  <si>
    <t>Aart Futselaar</t>
  </si>
  <si>
    <t>sv De Gouwe Schutters</t>
  </si>
  <si>
    <t>Anne Markus</t>
  </si>
  <si>
    <t>Floris Borsboom</t>
  </si>
  <si>
    <t>sv de Gouwe Schutters</t>
  </si>
  <si>
    <t>Jochem Droogers</t>
  </si>
  <si>
    <t>Richard Borsboom</t>
  </si>
  <si>
    <t>Baukje Weber</t>
  </si>
  <si>
    <t>Emily Joosse</t>
  </si>
  <si>
    <t>Joey van Kuijk</t>
  </si>
  <si>
    <t>Matthijs Plandsoen</t>
  </si>
  <si>
    <t>Ron van Delft</t>
  </si>
  <si>
    <t>John Minderhoud</t>
  </si>
  <si>
    <t>Iris van Delft</t>
  </si>
  <si>
    <t>Leonie van Kins</t>
  </si>
  <si>
    <t>Manouk van Kins</t>
  </si>
  <si>
    <t>Michael Heiligger</t>
  </si>
  <si>
    <t>sv de Postschutters"63</t>
  </si>
  <si>
    <t>Andre van der Graaf</t>
  </si>
  <si>
    <t>Dave Hoogendoorn</t>
  </si>
  <si>
    <t>Mandy Hoogendoorn</t>
  </si>
  <si>
    <t>Ellen Thijsse - Gardien</t>
  </si>
  <si>
    <t>Corry Moll</t>
  </si>
  <si>
    <t>Paul van Houten</t>
  </si>
  <si>
    <t>Nick Haak</t>
  </si>
  <si>
    <t>Erick Moll</t>
  </si>
  <si>
    <t>Daniël Jaredson</t>
  </si>
  <si>
    <t>Jasper ten Dolle</t>
  </si>
  <si>
    <t>de Graaf - Hoogeveen- Looijenstein</t>
  </si>
  <si>
    <t xml:space="preserve">sv Alphen </t>
  </si>
  <si>
    <t>Kees van Ede</t>
  </si>
  <si>
    <t>Klasse Staand Junioren C</t>
  </si>
  <si>
    <t>Klasse Liggend Dames</t>
  </si>
  <si>
    <t>Bert Mik</t>
  </si>
  <si>
    <t>Dimitri Plug</t>
  </si>
  <si>
    <t>Gerard Janssen</t>
  </si>
  <si>
    <t>Floris Mutsaers</t>
  </si>
  <si>
    <t>Ivan Kozlov</t>
  </si>
  <si>
    <t>Rick van der Horst</t>
  </si>
  <si>
    <t>sv Zoetermeer</t>
  </si>
  <si>
    <t>Jordi Strörman</t>
  </si>
  <si>
    <t>Rob Nennie</t>
  </si>
  <si>
    <t>John Nieukoop</t>
  </si>
  <si>
    <t>Sjaak Opsteegh</t>
  </si>
  <si>
    <t xml:space="preserve"> sv Diana Dordrecht</t>
  </si>
  <si>
    <t>Afdelings Competitie Luchtgeweer 2024-2025.</t>
  </si>
  <si>
    <t>Afdelings Competitie Pistool 2024-2025.</t>
  </si>
  <si>
    <t>Wil Streefkerk</t>
  </si>
  <si>
    <t>sv de Vrijheid-Barendrecht</t>
  </si>
  <si>
    <t>Edwin Burggraaf</t>
  </si>
  <si>
    <t>Danny Wessels</t>
  </si>
  <si>
    <t>Harold de Smet</t>
  </si>
  <si>
    <t>Robbert van Waterschoot</t>
  </si>
  <si>
    <t>Marisca Zoon</t>
  </si>
  <si>
    <t>Paul van Gelderen</t>
  </si>
  <si>
    <t>Anton 't Hart</t>
  </si>
  <si>
    <t>Ruud Wessels</t>
  </si>
  <si>
    <t>Peter van der Linden</t>
  </si>
  <si>
    <t>Maurice Gloudie</t>
  </si>
  <si>
    <t>Cees van der Sijs</t>
  </si>
  <si>
    <t>Yethro Noordzij</t>
  </si>
  <si>
    <t>Martin Brons</t>
  </si>
  <si>
    <t>Teresa Brons</t>
  </si>
  <si>
    <t>Akira Amstelveen</t>
  </si>
  <si>
    <t>Stan van Waterschoot</t>
  </si>
  <si>
    <t>Richard Barriël</t>
  </si>
  <si>
    <t>sc LBW</t>
  </si>
  <si>
    <t>Boaz Ros</t>
  </si>
  <si>
    <t>Joran Burgersdijk</t>
  </si>
  <si>
    <t>Ron Ros</t>
  </si>
  <si>
    <t>Maikel Houweling</t>
  </si>
  <si>
    <t>Leen Sneeuw</t>
  </si>
  <si>
    <t>Davey de Widt</t>
  </si>
  <si>
    <t>Isabel Zaza</t>
  </si>
  <si>
    <t>Niels Moonen</t>
  </si>
  <si>
    <t>Margaretha Schouten</t>
  </si>
  <si>
    <t>Edward Schouten</t>
  </si>
  <si>
    <t>Tony Kastelijn-Bockhove</t>
  </si>
  <si>
    <t>Otto de Vaal</t>
  </si>
  <si>
    <t>Wilma Plazier - Omon</t>
  </si>
  <si>
    <t>Hans van der Sluis</t>
  </si>
  <si>
    <t>Henk Schilperoort</t>
  </si>
  <si>
    <t>Marcel Souren</t>
  </si>
  <si>
    <t>Leo Rietdijk</t>
  </si>
  <si>
    <t>Mark van de Klip</t>
  </si>
  <si>
    <t>Wessel Stil</t>
  </si>
  <si>
    <t>Tze Ling Tseung</t>
  </si>
  <si>
    <t>Roland van Uffelen</t>
  </si>
  <si>
    <t>Janneke Speelpenning</t>
  </si>
  <si>
    <t>Patricia Jasperse</t>
  </si>
  <si>
    <t>Beau Schrijer</t>
  </si>
  <si>
    <t>Robin Sneeuw</t>
  </si>
  <si>
    <t>Wino Verkerk</t>
  </si>
  <si>
    <t>Mohammed Mahmoed</t>
  </si>
  <si>
    <t>v.d Kroeg -  Mud - Klijnstra</t>
  </si>
  <si>
    <t xml:space="preserve"> Yoeri Oppelaar</t>
  </si>
  <si>
    <t>Bert Helder</t>
  </si>
  <si>
    <t>Michel Ansems</t>
  </si>
  <si>
    <t xml:space="preserve"> sv de Vrijheid - Strijen</t>
  </si>
  <si>
    <t>Marco Snaaijer</t>
  </si>
  <si>
    <t>Leo de Baat</t>
  </si>
  <si>
    <t>Majanka Wolfs</t>
  </si>
  <si>
    <t>sv de Vrijheid - Strijen</t>
  </si>
  <si>
    <t>Lennard Fiere</t>
  </si>
  <si>
    <t>Danielle Strydom</t>
  </si>
  <si>
    <t xml:space="preserve"> sv de Vrijheid - Leiderdorp</t>
  </si>
  <si>
    <t>Bram Steur</t>
  </si>
  <si>
    <t>Helmar Bonder</t>
  </si>
  <si>
    <t>Klasse Pistool  Veteranen Dames.</t>
  </si>
  <si>
    <t>Sandra Lamers</t>
  </si>
  <si>
    <t>Erik Brouwers</t>
  </si>
  <si>
    <t>Saskia Radersma</t>
  </si>
  <si>
    <t>KSV Oranje Nassau</t>
  </si>
  <si>
    <t>Janneke Sluiter</t>
  </si>
  <si>
    <t>Viki Kruscó</t>
  </si>
  <si>
    <t>Henk Radersma</t>
  </si>
  <si>
    <t>Martien Grootendorst</t>
  </si>
  <si>
    <t>Kaylie Evers</t>
  </si>
  <si>
    <t>Lolith Venkatesh Sridhar</t>
  </si>
  <si>
    <t>Renè Ortgiess</t>
  </si>
  <si>
    <t>Teams   Dames H Klasse</t>
  </si>
  <si>
    <t xml:space="preserve"> Radersma - Sluiter - Kruscó</t>
  </si>
  <si>
    <t xml:space="preserve">  N Klasse Knielend Dames</t>
  </si>
  <si>
    <t>N  Klasse Knielend Heren</t>
  </si>
  <si>
    <t xml:space="preserve">  N  Klasse Staand Senioren B</t>
  </si>
  <si>
    <t xml:space="preserve"> N Klasse Staand Dames  &amp; Heren</t>
  </si>
  <si>
    <t>Alexaander Plungian</t>
  </si>
  <si>
    <t xml:space="preserve">Klasse Opgelegd Veteranen H </t>
  </si>
  <si>
    <t>Petra Lous</t>
  </si>
  <si>
    <t>Berry 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</si>
</sst>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2"/>
      <color rgb="FFFF0000"/>
      <name val="Arial"/>
      <family val="2"/>
    </font>
    <font>
      <sz val="14"/>
      <color theme="4" tint="0.59999389629810485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</font>
    <font>
      <sz val="14"/>
      <name val="Arial"/>
      <family val="2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4" borderId="4" xfId="0" applyFont="1" applyFill="1" applyBorder="1"/>
    <xf numFmtId="0" fontId="3" fillId="0" borderId="2" xfId="0" applyFont="1" applyBorder="1"/>
    <xf numFmtId="0" fontId="3" fillId="4" borderId="2" xfId="0" applyFont="1" applyFill="1" applyBorder="1"/>
    <xf numFmtId="0" fontId="3" fillId="0" borderId="8" xfId="0" applyFont="1" applyBorder="1"/>
    <xf numFmtId="0" fontId="3" fillId="4" borderId="8" xfId="0" applyFont="1" applyFill="1" applyBorder="1"/>
    <xf numFmtId="0" fontId="6" fillId="5" borderId="0" xfId="0" applyFont="1" applyFill="1"/>
    <xf numFmtId="0" fontId="5" fillId="5" borderId="0" xfId="0" applyFont="1" applyFill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4" borderId="11" xfId="0" applyFont="1" applyFill="1" applyBorder="1"/>
    <xf numFmtId="0" fontId="3" fillId="0" borderId="13" xfId="0" applyFont="1" applyBorder="1" applyAlignment="1">
      <alignment horizontal="center"/>
    </xf>
    <xf numFmtId="164" fontId="3" fillId="5" borderId="8" xfId="0" applyNumberFormat="1" applyFont="1" applyFill="1" applyBorder="1"/>
    <xf numFmtId="164" fontId="4" fillId="5" borderId="9" xfId="0" applyNumberFormat="1" applyFont="1" applyFill="1" applyBorder="1"/>
    <xf numFmtId="164" fontId="7" fillId="3" borderId="1" xfId="0" applyNumberFormat="1" applyFont="1" applyFill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5" borderId="8" xfId="0" applyFont="1" applyFill="1" applyBorder="1"/>
    <xf numFmtId="0" fontId="3" fillId="0" borderId="0" xfId="0" applyFont="1" applyBorder="1"/>
    <xf numFmtId="0" fontId="10" fillId="0" borderId="8" xfId="0" applyFont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5" borderId="0" xfId="0" applyFont="1" applyFill="1" applyBorder="1"/>
    <xf numFmtId="164" fontId="10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4" fontId="7" fillId="5" borderId="8" xfId="0" applyNumberFormat="1" applyFont="1" applyFill="1" applyBorder="1" applyAlignment="1">
      <alignment horizontal="center"/>
    </xf>
    <xf numFmtId="164" fontId="7" fillId="5" borderId="9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/>
    <xf numFmtId="164" fontId="13" fillId="5" borderId="8" xfId="0" applyNumberFormat="1" applyFont="1" applyFill="1" applyBorder="1"/>
    <xf numFmtId="0" fontId="14" fillId="0" borderId="0" xfId="0" applyFont="1"/>
    <xf numFmtId="164" fontId="12" fillId="0" borderId="2" xfId="0" applyNumberFormat="1" applyFont="1" applyBorder="1"/>
    <xf numFmtId="1" fontId="8" fillId="7" borderId="2" xfId="0" applyNumberFormat="1" applyFont="1" applyFill="1" applyBorder="1" applyAlignment="1">
      <alignment horizontal="center"/>
    </xf>
    <xf numFmtId="1" fontId="8" fillId="7" borderId="8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164" fontId="7" fillId="7" borderId="8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64" fontId="7" fillId="7" borderId="11" xfId="0" applyNumberFormat="1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3" fillId="0" borderId="17" xfId="0" applyFont="1" applyBorder="1"/>
    <xf numFmtId="0" fontId="3" fillId="0" borderId="16" xfId="0" applyFont="1" applyBorder="1"/>
    <xf numFmtId="0" fontId="1" fillId="2" borderId="19" xfId="0" applyFont="1" applyFill="1" applyBorder="1"/>
    <xf numFmtId="0" fontId="1" fillId="2" borderId="18" xfId="0" applyFont="1" applyFill="1" applyBorder="1"/>
    <xf numFmtId="0" fontId="3" fillId="0" borderId="20" xfId="0" applyFont="1" applyBorder="1"/>
    <xf numFmtId="0" fontId="3" fillId="0" borderId="15" xfId="0" applyFont="1" applyBorder="1"/>
    <xf numFmtId="0" fontId="15" fillId="2" borderId="4" xfId="0" applyFont="1" applyFill="1" applyBorder="1"/>
    <xf numFmtId="0" fontId="3" fillId="5" borderId="17" xfId="0" applyFont="1" applyFill="1" applyBorder="1"/>
    <xf numFmtId="0" fontId="3" fillId="5" borderId="20" xfId="0" applyFont="1" applyFill="1" applyBorder="1"/>
    <xf numFmtId="0" fontId="3" fillId="5" borderId="16" xfId="0" applyFont="1" applyFill="1" applyBorder="1"/>
    <xf numFmtId="0" fontId="3" fillId="5" borderId="15" xfId="0" applyFont="1" applyFill="1" applyBorder="1"/>
    <xf numFmtId="164" fontId="12" fillId="5" borderId="2" xfId="0" applyNumberFormat="1" applyFont="1" applyFill="1" applyBorder="1"/>
    <xf numFmtId="164" fontId="11" fillId="0" borderId="8" xfId="0" applyNumberFormat="1" applyFont="1" applyBorder="1" applyAlignment="1">
      <alignment horizontal="center"/>
    </xf>
    <xf numFmtId="1" fontId="3" fillId="5" borderId="8" xfId="0" applyNumberFormat="1" applyFont="1" applyFill="1" applyBorder="1" applyAlignment="1">
      <alignment horizontal="center"/>
    </xf>
    <xf numFmtId="1" fontId="4" fillId="5" borderId="9" xfId="0" applyNumberFormat="1" applyFont="1" applyFill="1" applyBorder="1"/>
    <xf numFmtId="1" fontId="3" fillId="5" borderId="8" xfId="0" applyNumberFormat="1" applyFont="1" applyFill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10" fillId="0" borderId="0" xfId="0" applyFont="1" applyBorder="1" applyAlignment="1">
      <alignment horizontal="center"/>
    </xf>
    <xf numFmtId="1" fontId="8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17" fillId="5" borderId="2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4" xfId="0" applyFont="1" applyBorder="1"/>
    <xf numFmtId="164" fontId="10" fillId="0" borderId="11" xfId="0" applyNumberFormat="1" applyFont="1" applyBorder="1"/>
    <xf numFmtId="0" fontId="18" fillId="0" borderId="0" xfId="0" applyFont="1"/>
    <xf numFmtId="0" fontId="19" fillId="0" borderId="0" xfId="0" applyFont="1"/>
    <xf numFmtId="0" fontId="3" fillId="4" borderId="0" xfId="0" applyFont="1" applyFill="1" applyBorder="1"/>
    <xf numFmtId="0" fontId="9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4" fillId="6" borderId="2" xfId="0" applyNumberFormat="1" applyFont="1" applyFill="1" applyBorder="1"/>
    <xf numFmtId="164" fontId="4" fillId="6" borderId="2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4" borderId="22" xfId="0" applyFont="1" applyFill="1" applyBorder="1"/>
    <xf numFmtId="0" fontId="10" fillId="0" borderId="26" xfId="0" applyFont="1" applyBorder="1" applyAlignment="1">
      <alignment horizontal="center"/>
    </xf>
    <xf numFmtId="1" fontId="8" fillId="7" borderId="26" xfId="0" applyNumberFormat="1" applyFont="1" applyFill="1" applyBorder="1" applyAlignment="1">
      <alignment horizontal="center"/>
    </xf>
    <xf numFmtId="1" fontId="7" fillId="3" borderId="27" xfId="0" applyNumberFormat="1" applyFont="1" applyFill="1" applyBorder="1" applyAlignment="1">
      <alignment horizontal="center"/>
    </xf>
    <xf numFmtId="0" fontId="1" fillId="4" borderId="26" xfId="0" applyFont="1" applyFill="1" applyBorder="1"/>
    <xf numFmtId="0" fontId="3" fillId="5" borderId="26" xfId="0" applyFont="1" applyFill="1" applyBorder="1"/>
    <xf numFmtId="0" fontId="1" fillId="4" borderId="8" xfId="0" applyFont="1" applyFill="1" applyBorder="1"/>
    <xf numFmtId="1" fontId="8" fillId="5" borderId="13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1" fontId="8" fillId="7" borderId="11" xfId="0" applyNumberFormat="1" applyFont="1" applyFill="1" applyBorder="1" applyAlignment="1">
      <alignment horizontal="center"/>
    </xf>
    <xf numFmtId="1" fontId="7" fillId="3" borderId="12" xfId="0" applyNumberFormat="1" applyFont="1" applyFill="1" applyBorder="1" applyAlignment="1">
      <alignment horizontal="center"/>
    </xf>
    <xf numFmtId="164" fontId="21" fillId="5" borderId="13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26" xfId="0" applyFont="1" applyBorder="1"/>
    <xf numFmtId="164" fontId="10" fillId="0" borderId="24" xfId="0" applyNumberFormat="1" applyFont="1" applyBorder="1" applyAlignment="1">
      <alignment horizontal="center"/>
    </xf>
    <xf numFmtId="0" fontId="16" fillId="0" borderId="8" xfId="0" applyFont="1" applyBorder="1"/>
    <xf numFmtId="0" fontId="20" fillId="5" borderId="8" xfId="0" applyFont="1" applyFill="1" applyBorder="1"/>
    <xf numFmtId="164" fontId="10" fillId="0" borderId="22" xfId="0" applyNumberFormat="1" applyFont="1" applyBorder="1" applyAlignment="1">
      <alignment horizontal="center"/>
    </xf>
    <xf numFmtId="164" fontId="10" fillId="5" borderId="8" xfId="0" applyNumberFormat="1" applyFont="1" applyFill="1" applyBorder="1"/>
    <xf numFmtId="164" fontId="10" fillId="0" borderId="8" xfId="0" applyNumberFormat="1" applyFont="1" applyBorder="1"/>
    <xf numFmtId="0" fontId="17" fillId="5" borderId="0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5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64" fontId="7" fillId="5" borderId="24" xfId="0" applyNumberFormat="1" applyFont="1" applyFill="1" applyBorder="1" applyAlignment="1">
      <alignment horizontal="center"/>
    </xf>
    <xf numFmtId="164" fontId="7" fillId="5" borderId="28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66FFFF"/>
      <color rgb="FF66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topLeftCell="A157" workbookViewId="0">
      <selection activeCell="S107" sqref="S107"/>
    </sheetView>
  </sheetViews>
  <sheetFormatPr defaultRowHeight="15" x14ac:dyDescent="0.25"/>
  <cols>
    <col min="1" max="1" width="5.7109375" customWidth="1"/>
    <col min="2" max="2" width="10.7109375" customWidth="1"/>
    <col min="3" max="3" width="28.7109375" customWidth="1"/>
    <col min="4" max="4" width="7.7109375" customWidth="1"/>
    <col min="5" max="5" width="30.7109375" customWidth="1"/>
    <col min="6" max="6" width="1.7109375" customWidth="1"/>
    <col min="7" max="14" width="8.7109375" customWidth="1"/>
    <col min="15" max="15" width="10" customWidth="1"/>
    <col min="16" max="16" width="10.7109375" customWidth="1"/>
  </cols>
  <sheetData>
    <row r="1" spans="1:16" ht="26.25" x14ac:dyDescent="0.4">
      <c r="E1" s="76" t="s">
        <v>153</v>
      </c>
      <c r="F1" s="77"/>
      <c r="G1" s="77"/>
      <c r="H1" s="77"/>
      <c r="I1" s="77"/>
      <c r="J1" s="77"/>
      <c r="K1" s="77"/>
    </row>
    <row r="2" spans="1:16" ht="24" thickBot="1" x14ac:dyDescent="0.4">
      <c r="B2" s="1" t="s">
        <v>92</v>
      </c>
      <c r="M2" t="s">
        <v>0</v>
      </c>
    </row>
    <row r="3" spans="1:16" ht="21" x14ac:dyDescent="0.3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7"/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15</v>
      </c>
    </row>
    <row r="4" spans="1:16" ht="19.5" thickBot="1" x14ac:dyDescent="0.35">
      <c r="A4" s="6"/>
      <c r="B4" s="10"/>
      <c r="C4" s="10"/>
      <c r="D4" s="10"/>
      <c r="E4" s="10"/>
      <c r="F4" s="11"/>
      <c r="G4" s="28"/>
      <c r="H4" s="28"/>
      <c r="I4" s="28"/>
      <c r="J4" s="28"/>
      <c r="K4" s="28"/>
      <c r="L4" s="28"/>
      <c r="M4" s="28"/>
      <c r="N4" s="28"/>
      <c r="O4" s="34"/>
      <c r="P4" s="35"/>
    </row>
    <row r="5" spans="1:16" ht="15" customHeight="1" x14ac:dyDescent="0.3">
      <c r="A5" s="29"/>
      <c r="B5" s="25"/>
      <c r="C5" s="25"/>
      <c r="D5" s="25"/>
      <c r="E5" s="25"/>
      <c r="F5" s="30"/>
      <c r="G5" s="31"/>
      <c r="H5" s="32"/>
      <c r="I5" s="32"/>
      <c r="J5" s="32"/>
      <c r="K5" s="32"/>
      <c r="L5" s="32"/>
      <c r="M5" s="32"/>
      <c r="N5" s="32"/>
      <c r="O5" s="33"/>
      <c r="P5" s="33"/>
    </row>
    <row r="6" spans="1:16" ht="24" customHeight="1" thickBot="1" x14ac:dyDescent="0.4">
      <c r="B6" s="1" t="s">
        <v>93</v>
      </c>
      <c r="M6" t="s">
        <v>0</v>
      </c>
    </row>
    <row r="7" spans="1:16" ht="21" customHeight="1" x14ac:dyDescent="0.35">
      <c r="A7" s="2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7"/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4" t="s">
        <v>15</v>
      </c>
    </row>
    <row r="8" spans="1:16" ht="18.75" x14ac:dyDescent="0.3">
      <c r="A8" s="5">
        <v>1</v>
      </c>
      <c r="B8" s="8">
        <v>139550</v>
      </c>
      <c r="C8" s="8" t="s">
        <v>95</v>
      </c>
      <c r="D8" s="8">
        <v>2310</v>
      </c>
      <c r="E8" s="8" t="s">
        <v>43</v>
      </c>
      <c r="F8" s="9"/>
      <c r="G8" s="21">
        <v>575.29999999999995</v>
      </c>
      <c r="H8" s="21">
        <v>574.79999999999995</v>
      </c>
      <c r="I8" s="21">
        <v>578.79999999999995</v>
      </c>
      <c r="J8" s="21">
        <v>583.1</v>
      </c>
      <c r="K8" s="21"/>
      <c r="L8" s="21"/>
      <c r="M8" s="21"/>
      <c r="N8" s="21"/>
      <c r="O8" s="45">
        <f>SUM(G8:N8)</f>
        <v>2312</v>
      </c>
      <c r="P8" s="20">
        <f>IF(O8=0,"",AVERAGE(G8:N8))</f>
        <v>578</v>
      </c>
    </row>
    <row r="9" spans="1:16" ht="18.75" x14ac:dyDescent="0.3">
      <c r="A9" s="5">
        <v>2</v>
      </c>
      <c r="B9" s="8">
        <v>153517</v>
      </c>
      <c r="C9" s="8" t="s">
        <v>178</v>
      </c>
      <c r="D9" s="8">
        <v>2520</v>
      </c>
      <c r="E9" s="8" t="s">
        <v>54</v>
      </c>
      <c r="F9" s="9"/>
      <c r="G9" s="21">
        <v>564.4</v>
      </c>
      <c r="H9" s="21">
        <v>554.9</v>
      </c>
      <c r="I9" s="21">
        <v>583</v>
      </c>
      <c r="J9" s="21">
        <v>571.1</v>
      </c>
      <c r="K9" s="21">
        <v>581.79999999999995</v>
      </c>
      <c r="L9" s="21"/>
      <c r="M9" s="21"/>
      <c r="N9" s="21"/>
      <c r="O9" s="45">
        <f>SUM(G9:N9)</f>
        <v>2855.2</v>
      </c>
      <c r="P9" s="20">
        <f>IF(O9=0,"",AVERAGE(G9:N9))</f>
        <v>571.04</v>
      </c>
    </row>
    <row r="10" spans="1:16" ht="18.75" x14ac:dyDescent="0.3">
      <c r="A10" s="5">
        <v>3</v>
      </c>
      <c r="B10" s="8">
        <v>147258</v>
      </c>
      <c r="C10" s="8" t="s">
        <v>96</v>
      </c>
      <c r="D10" s="8">
        <v>2310</v>
      </c>
      <c r="E10" s="8" t="s">
        <v>43</v>
      </c>
      <c r="F10" s="9"/>
      <c r="G10" s="21">
        <v>568.6</v>
      </c>
      <c r="H10" s="21">
        <v>560.4</v>
      </c>
      <c r="I10" s="21">
        <v>558.79999999999995</v>
      </c>
      <c r="J10" s="21">
        <v>568.29999999999995</v>
      </c>
      <c r="K10" s="21"/>
      <c r="L10" s="21"/>
      <c r="M10" s="21"/>
      <c r="N10" s="21"/>
      <c r="O10" s="45">
        <f>SUM(G10:N10)</f>
        <v>2256.1</v>
      </c>
      <c r="P10" s="20">
        <f>IF(O10=0,"",AVERAGE(G10:N10))</f>
        <v>564.02499999999998</v>
      </c>
    </row>
    <row r="11" spans="1:16" ht="18.75" x14ac:dyDescent="0.3">
      <c r="A11" s="5">
        <v>4</v>
      </c>
      <c r="B11" s="8">
        <v>197750</v>
      </c>
      <c r="C11" s="8" t="s">
        <v>99</v>
      </c>
      <c r="D11" s="8">
        <v>2310</v>
      </c>
      <c r="E11" s="8" t="s">
        <v>43</v>
      </c>
      <c r="F11" s="9"/>
      <c r="G11" s="21">
        <v>550.70000000000005</v>
      </c>
      <c r="H11" s="21">
        <v>557.1</v>
      </c>
      <c r="I11" s="21">
        <v>553.9</v>
      </c>
      <c r="J11" s="21">
        <v>570.6</v>
      </c>
      <c r="K11" s="21"/>
      <c r="L11" s="21"/>
      <c r="M11" s="21"/>
      <c r="N11" s="21"/>
      <c r="O11" s="45">
        <f>SUM(G11:N11)</f>
        <v>2232.3000000000002</v>
      </c>
      <c r="P11" s="20">
        <f>IF(O11=0,"",AVERAGE(G11:N11))</f>
        <v>558.07500000000005</v>
      </c>
    </row>
    <row r="12" spans="1:16" ht="19.5" thickBot="1" x14ac:dyDescent="0.35">
      <c r="A12" s="6"/>
      <c r="B12" s="10"/>
      <c r="C12" s="10"/>
      <c r="D12" s="10"/>
      <c r="E12" s="10"/>
      <c r="F12" s="11"/>
      <c r="G12" s="28"/>
      <c r="H12" s="28"/>
      <c r="I12" s="28"/>
      <c r="J12" s="28"/>
      <c r="K12" s="28"/>
      <c r="L12" s="28"/>
      <c r="M12" s="28"/>
      <c r="N12" s="28"/>
      <c r="O12" s="34"/>
      <c r="P12" s="35" t="str">
        <f t="shared" ref="P12" si="0">IF(O12=0,"",AVERAGE(G12:N12))</f>
        <v/>
      </c>
    </row>
    <row r="14" spans="1:16" ht="24" thickBot="1" x14ac:dyDescent="0.4">
      <c r="B14" s="1" t="s">
        <v>20</v>
      </c>
    </row>
    <row r="15" spans="1:16" ht="21" x14ac:dyDescent="0.35">
      <c r="A15" s="2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7"/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4" t="s">
        <v>15</v>
      </c>
    </row>
    <row r="16" spans="1:16" ht="18.75" x14ac:dyDescent="0.3">
      <c r="A16" s="5">
        <v>1</v>
      </c>
      <c r="B16" s="8">
        <v>158491</v>
      </c>
      <c r="C16" s="8" t="s">
        <v>203</v>
      </c>
      <c r="D16" s="8">
        <v>2310</v>
      </c>
      <c r="E16" s="8" t="s">
        <v>43</v>
      </c>
      <c r="F16" s="9"/>
      <c r="G16" s="48">
        <v>536.20000000000005</v>
      </c>
      <c r="H16" s="48">
        <v>528.5</v>
      </c>
      <c r="I16" s="48">
        <v>526.4</v>
      </c>
      <c r="J16" s="48">
        <v>542.1</v>
      </c>
      <c r="K16" s="48"/>
      <c r="L16" s="48"/>
      <c r="M16" s="48"/>
      <c r="N16" s="48"/>
      <c r="O16" s="49">
        <f>SUM(G16:N16)</f>
        <v>2133.1999999999998</v>
      </c>
      <c r="P16" s="50">
        <f>IF(O16=0,"",AVERAGE(G16:N16))</f>
        <v>533.29999999999995</v>
      </c>
    </row>
    <row r="17" spans="1:16" ht="19.5" thickBot="1" x14ac:dyDescent="0.35">
      <c r="A17" s="6">
        <v>2</v>
      </c>
      <c r="B17" s="10">
        <v>174279</v>
      </c>
      <c r="C17" s="10" t="s">
        <v>102</v>
      </c>
      <c r="D17" s="10">
        <v>2310</v>
      </c>
      <c r="E17" s="10" t="s">
        <v>43</v>
      </c>
      <c r="F17" s="11"/>
      <c r="G17" s="28">
        <v>528.29999999999995</v>
      </c>
      <c r="H17" s="28">
        <v>522.6</v>
      </c>
      <c r="I17" s="28">
        <v>523.5</v>
      </c>
      <c r="J17" s="28">
        <v>533.6</v>
      </c>
      <c r="K17" s="28"/>
      <c r="L17" s="28"/>
      <c r="M17" s="28"/>
      <c r="N17" s="28"/>
      <c r="O17" s="46">
        <f>SUM(G17:N17)</f>
        <v>2108</v>
      </c>
      <c r="P17" s="47">
        <f>IF(O17=0,"",AVERAGE(G17:N17))</f>
        <v>527</v>
      </c>
    </row>
    <row r="18" spans="1:16" ht="18.75" x14ac:dyDescent="0.3">
      <c r="A18" s="29"/>
      <c r="B18" s="25"/>
      <c r="C18" s="25"/>
      <c r="D18" s="25"/>
      <c r="E18" s="25"/>
      <c r="F18" s="78"/>
      <c r="G18" s="31"/>
      <c r="H18" s="31"/>
      <c r="I18" s="31"/>
      <c r="J18" s="31"/>
      <c r="K18" s="31"/>
      <c r="L18" s="31"/>
      <c r="M18" s="31"/>
      <c r="N18" s="31"/>
    </row>
    <row r="19" spans="1:16" ht="24" thickBot="1" x14ac:dyDescent="0.4">
      <c r="B19" s="1" t="s">
        <v>232</v>
      </c>
    </row>
    <row r="20" spans="1:16" ht="21" x14ac:dyDescent="0.35">
      <c r="A20" s="2" t="s">
        <v>1</v>
      </c>
      <c r="B20" s="3" t="s">
        <v>2</v>
      </c>
      <c r="C20" s="3" t="s">
        <v>3</v>
      </c>
      <c r="D20" s="3" t="s">
        <v>4</v>
      </c>
      <c r="E20" s="3" t="s">
        <v>5</v>
      </c>
      <c r="F20" s="7"/>
      <c r="G20" s="3" t="s">
        <v>6</v>
      </c>
      <c r="H20" s="3" t="s">
        <v>7</v>
      </c>
      <c r="I20" s="3" t="s">
        <v>8</v>
      </c>
      <c r="J20" s="3" t="s">
        <v>9</v>
      </c>
      <c r="K20" s="3" t="s">
        <v>10</v>
      </c>
      <c r="L20" s="3" t="s">
        <v>11</v>
      </c>
      <c r="M20" s="3" t="s">
        <v>12</v>
      </c>
      <c r="N20" s="3" t="s">
        <v>13</v>
      </c>
      <c r="O20" s="3" t="s">
        <v>14</v>
      </c>
      <c r="P20" s="4" t="s">
        <v>15</v>
      </c>
    </row>
    <row r="21" spans="1:16" ht="18.75" x14ac:dyDescent="0.3">
      <c r="A21" s="5">
        <v>1</v>
      </c>
      <c r="B21" s="8">
        <v>211334</v>
      </c>
      <c r="C21" s="8" t="s">
        <v>224</v>
      </c>
      <c r="D21" s="8">
        <v>2310</v>
      </c>
      <c r="E21" s="8" t="s">
        <v>43</v>
      </c>
      <c r="F21" s="9"/>
      <c r="G21" s="48">
        <v>457.1</v>
      </c>
      <c r="H21" s="48">
        <v>455.3</v>
      </c>
      <c r="I21" s="48">
        <v>463.8</v>
      </c>
      <c r="J21" s="48">
        <v>471.1</v>
      </c>
      <c r="K21" s="48"/>
      <c r="L21" s="48"/>
      <c r="M21" s="48"/>
      <c r="N21" s="48"/>
      <c r="O21" s="49">
        <f>SUM(G21:N21)</f>
        <v>1847.3000000000002</v>
      </c>
      <c r="P21" s="50">
        <f>IF(O21=0,"",AVERAGE(G21:N21))</f>
        <v>461.82500000000005</v>
      </c>
    </row>
    <row r="22" spans="1:16" ht="18.75" x14ac:dyDescent="0.3">
      <c r="A22" s="5">
        <v>2</v>
      </c>
      <c r="B22" s="8">
        <v>214241</v>
      </c>
      <c r="C22" s="8" t="s">
        <v>201</v>
      </c>
      <c r="D22" s="8">
        <v>2120</v>
      </c>
      <c r="E22" s="8" t="s">
        <v>174</v>
      </c>
      <c r="F22" s="9"/>
      <c r="G22" s="48">
        <v>471</v>
      </c>
      <c r="H22" s="48">
        <v>474</v>
      </c>
      <c r="I22" s="48">
        <v>422.3</v>
      </c>
      <c r="J22" s="48"/>
      <c r="K22" s="48"/>
      <c r="L22" s="48"/>
      <c r="M22" s="48"/>
      <c r="N22" s="48"/>
      <c r="O22" s="49">
        <f>SUM(G22:N22)</f>
        <v>1367.3</v>
      </c>
      <c r="P22" s="50">
        <f>IF(O22=0,"",AVERAGE(G22:N22))</f>
        <v>455.76666666666665</v>
      </c>
    </row>
    <row r="23" spans="1:16" ht="18.75" x14ac:dyDescent="0.3">
      <c r="A23" s="5">
        <v>3</v>
      </c>
      <c r="B23" s="8">
        <v>214463</v>
      </c>
      <c r="C23" s="8" t="s">
        <v>192</v>
      </c>
      <c r="D23" s="15">
        <v>2370</v>
      </c>
      <c r="E23" s="15" t="s">
        <v>147</v>
      </c>
      <c r="F23" s="9"/>
      <c r="G23" s="21">
        <v>389</v>
      </c>
      <c r="H23" s="21">
        <v>442.3</v>
      </c>
      <c r="I23" s="21">
        <v>432.8</v>
      </c>
      <c r="J23" s="21">
        <v>455.5</v>
      </c>
      <c r="K23" s="21"/>
      <c r="L23" s="21"/>
      <c r="M23" s="21"/>
      <c r="N23" s="21"/>
      <c r="O23" s="45">
        <f>SUM(G23:N23)</f>
        <v>1719.6</v>
      </c>
      <c r="P23" s="20">
        <f>IF(O23=0,"",AVERAGE(G23:N23))</f>
        <v>429.9</v>
      </c>
    </row>
    <row r="24" spans="1:16" ht="19.5" thickBot="1" x14ac:dyDescent="0.35">
      <c r="A24" s="6"/>
      <c r="B24" s="10"/>
      <c r="C24" s="10"/>
      <c r="D24" s="10"/>
      <c r="E24" s="10"/>
      <c r="F24" s="11"/>
      <c r="G24" s="99"/>
      <c r="H24" s="99"/>
      <c r="I24" s="99"/>
      <c r="J24" s="99"/>
      <c r="K24" s="99"/>
      <c r="L24" s="99"/>
      <c r="M24" s="99"/>
      <c r="N24" s="99"/>
      <c r="O24" s="112"/>
      <c r="P24" s="113" t="str">
        <f t="shared" ref="P24" si="1">IF(O24=0,"",AVERAGE(G24:N24))</f>
        <v/>
      </c>
    </row>
    <row r="26" spans="1:16" ht="24" thickBot="1" x14ac:dyDescent="0.4">
      <c r="B26" s="1" t="s">
        <v>21</v>
      </c>
    </row>
    <row r="27" spans="1:16" ht="21" x14ac:dyDescent="0.35">
      <c r="A27" s="2" t="s">
        <v>1</v>
      </c>
      <c r="B27" s="3" t="s">
        <v>2</v>
      </c>
      <c r="C27" s="3" t="s">
        <v>3</v>
      </c>
      <c r="D27" s="3" t="s">
        <v>4</v>
      </c>
      <c r="E27" s="3" t="s">
        <v>5</v>
      </c>
      <c r="F27" s="7"/>
      <c r="G27" s="3" t="s">
        <v>6</v>
      </c>
      <c r="H27" s="3" t="s">
        <v>7</v>
      </c>
      <c r="I27" s="3" t="s">
        <v>8</v>
      </c>
      <c r="J27" s="3" t="s">
        <v>9</v>
      </c>
      <c r="K27" s="3" t="s">
        <v>10</v>
      </c>
      <c r="L27" s="3" t="s">
        <v>11</v>
      </c>
      <c r="M27" s="3" t="s">
        <v>12</v>
      </c>
      <c r="N27" s="3" t="s">
        <v>13</v>
      </c>
      <c r="O27" s="3" t="s">
        <v>14</v>
      </c>
      <c r="P27" s="4" t="s">
        <v>15</v>
      </c>
    </row>
    <row r="28" spans="1:16" ht="18.75" x14ac:dyDescent="0.3">
      <c r="A28" s="5">
        <v>1</v>
      </c>
      <c r="B28" s="8">
        <v>189999</v>
      </c>
      <c r="C28" s="8" t="s">
        <v>75</v>
      </c>
      <c r="D28" s="8">
        <v>2550</v>
      </c>
      <c r="E28" s="8" t="s">
        <v>74</v>
      </c>
      <c r="F28" s="9"/>
      <c r="G28" s="21">
        <v>614.4</v>
      </c>
      <c r="H28" s="21">
        <v>612.20000000000005</v>
      </c>
      <c r="I28" s="21">
        <v>610.9</v>
      </c>
      <c r="J28" s="21">
        <v>605.5</v>
      </c>
      <c r="K28" s="21">
        <v>613.6</v>
      </c>
      <c r="L28" s="21">
        <v>606.6</v>
      </c>
      <c r="M28" s="21"/>
      <c r="N28" s="21"/>
      <c r="O28" s="45">
        <f t="shared" ref="O28:O29" si="2">SUM(G28:N28)</f>
        <v>3663.2</v>
      </c>
      <c r="P28" s="20">
        <f t="shared" ref="P28:P29" si="3">IF(O28=0,"",AVERAGE(G28:N28))</f>
        <v>610.5333333333333</v>
      </c>
    </row>
    <row r="29" spans="1:16" ht="18.75" x14ac:dyDescent="0.3">
      <c r="A29" s="14">
        <v>2</v>
      </c>
      <c r="B29" s="15">
        <v>208031</v>
      </c>
      <c r="C29" s="15" t="s">
        <v>237</v>
      </c>
      <c r="D29" s="15">
        <v>2520</v>
      </c>
      <c r="E29" s="15" t="s">
        <v>54</v>
      </c>
      <c r="F29" s="16"/>
      <c r="G29" s="21">
        <v>585.5</v>
      </c>
      <c r="H29" s="21">
        <v>571.70000000000005</v>
      </c>
      <c r="I29" s="21">
        <v>592.9</v>
      </c>
      <c r="J29" s="21">
        <v>582.79999999999995</v>
      </c>
      <c r="K29" s="21"/>
      <c r="L29" s="21"/>
      <c r="M29" s="21"/>
      <c r="N29" s="21"/>
      <c r="O29" s="45">
        <f t="shared" si="2"/>
        <v>2332.8999999999996</v>
      </c>
      <c r="P29" s="20">
        <f t="shared" si="3"/>
        <v>583.22499999999991</v>
      </c>
    </row>
    <row r="30" spans="1:16" ht="19.5" thickBot="1" x14ac:dyDescent="0.35">
      <c r="A30" s="6">
        <v>3</v>
      </c>
      <c r="B30" s="10">
        <v>181524</v>
      </c>
      <c r="C30" s="10" t="s">
        <v>121</v>
      </c>
      <c r="D30" s="10">
        <v>2570</v>
      </c>
      <c r="E30" s="10" t="s">
        <v>64</v>
      </c>
      <c r="F30" s="11"/>
      <c r="G30" s="28">
        <v>515.79999999999995</v>
      </c>
      <c r="H30" s="28"/>
      <c r="I30" s="28"/>
      <c r="J30" s="28"/>
      <c r="K30" s="28"/>
      <c r="L30" s="28"/>
      <c r="M30" s="28"/>
      <c r="N30" s="28"/>
      <c r="O30" s="46">
        <f>SUM(G30:N30)</f>
        <v>515.79999999999995</v>
      </c>
      <c r="P30" s="47">
        <f>IF(O30=0,"",AVERAGE(G30:N30))</f>
        <v>515.79999999999995</v>
      </c>
    </row>
    <row r="31" spans="1:16" ht="18.75" x14ac:dyDescent="0.3">
      <c r="A31" s="29"/>
      <c r="B31" s="25"/>
      <c r="C31" s="25"/>
      <c r="D31" s="25"/>
      <c r="E31" s="25"/>
      <c r="F31" s="30"/>
      <c r="G31" s="31"/>
      <c r="H31" s="31"/>
      <c r="I31" s="31"/>
      <c r="J31" s="31"/>
      <c r="K31" s="31"/>
      <c r="L31" s="31"/>
      <c r="M31" s="31"/>
      <c r="N31" s="31"/>
    </row>
    <row r="32" spans="1:16" ht="24" thickBot="1" x14ac:dyDescent="0.4">
      <c r="A32" s="108"/>
      <c r="B32" s="109" t="s">
        <v>233</v>
      </c>
      <c r="C32" s="108"/>
      <c r="D32" s="108"/>
    </row>
    <row r="33" spans="1:16" ht="21" x14ac:dyDescent="0.35">
      <c r="A33" s="2" t="s">
        <v>1</v>
      </c>
      <c r="B33" s="3" t="s">
        <v>2</v>
      </c>
      <c r="C33" s="3" t="s">
        <v>3</v>
      </c>
      <c r="D33" s="3" t="s">
        <v>4</v>
      </c>
      <c r="E33" s="3" t="s">
        <v>5</v>
      </c>
      <c r="F33" s="7"/>
      <c r="G33" s="3" t="s">
        <v>6</v>
      </c>
      <c r="H33" s="3" t="s">
        <v>7</v>
      </c>
      <c r="I33" s="3" t="s">
        <v>8</v>
      </c>
      <c r="J33" s="3" t="s">
        <v>9</v>
      </c>
      <c r="K33" s="3" t="s">
        <v>10</v>
      </c>
      <c r="L33" s="3" t="s">
        <v>11</v>
      </c>
      <c r="M33" s="3" t="s">
        <v>12</v>
      </c>
      <c r="N33" s="3" t="s">
        <v>13</v>
      </c>
      <c r="O33" s="3" t="s">
        <v>14</v>
      </c>
      <c r="P33" s="4" t="s">
        <v>15</v>
      </c>
    </row>
    <row r="34" spans="1:16" ht="18.75" x14ac:dyDescent="0.3">
      <c r="A34" s="14">
        <v>1</v>
      </c>
      <c r="B34" s="15">
        <v>166182</v>
      </c>
      <c r="C34" s="15" t="s">
        <v>182</v>
      </c>
      <c r="D34" s="15">
        <v>2180</v>
      </c>
      <c r="E34" s="15" t="s">
        <v>156</v>
      </c>
      <c r="F34" s="16"/>
      <c r="G34" s="48">
        <v>293.5</v>
      </c>
      <c r="H34" s="48">
        <v>323.39999999999998</v>
      </c>
      <c r="I34" s="48">
        <v>334.3</v>
      </c>
      <c r="J34" s="48">
        <v>424.3</v>
      </c>
      <c r="K34" s="48"/>
      <c r="L34" s="48"/>
      <c r="M34" s="48"/>
      <c r="N34" s="48"/>
      <c r="O34" s="49">
        <f>SUM(G34:N34)</f>
        <v>1375.5</v>
      </c>
      <c r="P34" s="50">
        <f>IF(O34=0,"",AVERAGE(G34:N34))</f>
        <v>343.875</v>
      </c>
    </row>
    <row r="35" spans="1:16" ht="19.5" thickBot="1" x14ac:dyDescent="0.35">
      <c r="A35" s="6">
        <v>2</v>
      </c>
      <c r="B35" s="10">
        <v>202514</v>
      </c>
      <c r="C35" s="10" t="s">
        <v>181</v>
      </c>
      <c r="D35" s="10">
        <v>2180</v>
      </c>
      <c r="E35" s="10" t="s">
        <v>156</v>
      </c>
      <c r="F35" s="11"/>
      <c r="G35" s="28">
        <v>317</v>
      </c>
      <c r="H35" s="28">
        <v>314.60000000000002</v>
      </c>
      <c r="I35" s="28">
        <v>365.8</v>
      </c>
      <c r="J35" s="28">
        <v>348.5</v>
      </c>
      <c r="K35" s="28"/>
      <c r="L35" s="28"/>
      <c r="M35" s="28"/>
      <c r="N35" s="28"/>
      <c r="O35" s="46">
        <f>SUM(G35:N35)</f>
        <v>1345.9</v>
      </c>
      <c r="P35" s="47">
        <f>IF(O35=0,"",AVERAGE(G35:N35))</f>
        <v>336.47500000000002</v>
      </c>
    </row>
    <row r="37" spans="1:16" ht="24" thickBot="1" x14ac:dyDescent="0.4">
      <c r="B37" s="1" t="s">
        <v>22</v>
      </c>
    </row>
    <row r="38" spans="1:16" ht="21" x14ac:dyDescent="0.35">
      <c r="A38" s="2" t="s">
        <v>1</v>
      </c>
      <c r="B38" s="3" t="s">
        <v>2</v>
      </c>
      <c r="C38" s="3" t="s">
        <v>3</v>
      </c>
      <c r="D38" s="3" t="s">
        <v>4</v>
      </c>
      <c r="E38" s="3" t="s">
        <v>5</v>
      </c>
      <c r="F38" s="7"/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3" t="s">
        <v>14</v>
      </c>
      <c r="P38" s="4" t="s">
        <v>15</v>
      </c>
    </row>
    <row r="39" spans="1:16" ht="18.75" x14ac:dyDescent="0.3">
      <c r="A39" s="5">
        <v>1</v>
      </c>
      <c r="B39" s="8">
        <v>151909</v>
      </c>
      <c r="C39" s="8" t="s">
        <v>30</v>
      </c>
      <c r="D39" s="8">
        <v>2300</v>
      </c>
      <c r="E39" s="8" t="s">
        <v>31</v>
      </c>
      <c r="F39" s="9"/>
      <c r="G39" s="21">
        <v>402.4</v>
      </c>
      <c r="H39" s="21">
        <v>400.4</v>
      </c>
      <c r="I39" s="21">
        <v>397.1</v>
      </c>
      <c r="J39" s="21">
        <v>404.5</v>
      </c>
      <c r="K39" s="21">
        <v>397.7</v>
      </c>
      <c r="L39" s="21"/>
      <c r="M39" s="21"/>
      <c r="N39" s="21"/>
      <c r="O39" s="45">
        <f>SUM(G39:N39)</f>
        <v>2002.1000000000001</v>
      </c>
      <c r="P39" s="20">
        <f>IF(O39=0,"",AVERAGE(G39:N39))</f>
        <v>400.42</v>
      </c>
    </row>
    <row r="40" spans="1:16" ht="18.75" x14ac:dyDescent="0.3">
      <c r="A40" s="5">
        <v>2</v>
      </c>
      <c r="B40" s="8">
        <v>135359</v>
      </c>
      <c r="C40" s="8" t="s">
        <v>94</v>
      </c>
      <c r="D40" s="8">
        <v>2310</v>
      </c>
      <c r="E40" s="8" t="s">
        <v>43</v>
      </c>
      <c r="F40" s="9"/>
      <c r="G40" s="21">
        <v>371.5</v>
      </c>
      <c r="H40" s="21">
        <v>376.5</v>
      </c>
      <c r="I40" s="21">
        <v>382.4</v>
      </c>
      <c r="J40" s="21">
        <v>388.6</v>
      </c>
      <c r="K40" s="21"/>
      <c r="L40" s="21"/>
      <c r="M40" s="21"/>
      <c r="N40" s="21"/>
      <c r="O40" s="45">
        <f>SUM(G40:N40)</f>
        <v>1519</v>
      </c>
      <c r="P40" s="20">
        <f>IF(O40=0,"",AVERAGE(G40:N40))</f>
        <v>379.75</v>
      </c>
    </row>
    <row r="41" spans="1:16" ht="18.75" x14ac:dyDescent="0.3">
      <c r="A41" s="5">
        <v>3</v>
      </c>
      <c r="B41" s="8">
        <v>214460</v>
      </c>
      <c r="C41" s="8" t="s">
        <v>209</v>
      </c>
      <c r="D41" s="8">
        <v>2370</v>
      </c>
      <c r="E41" s="8" t="s">
        <v>147</v>
      </c>
      <c r="F41" s="9"/>
      <c r="G41" s="21">
        <v>345.2</v>
      </c>
      <c r="H41" s="21">
        <v>329.7</v>
      </c>
      <c r="I41" s="21">
        <v>336.6</v>
      </c>
      <c r="J41" s="21">
        <v>315.3</v>
      </c>
      <c r="K41" s="21"/>
      <c r="L41" s="21"/>
      <c r="M41" s="21"/>
      <c r="N41" s="21"/>
      <c r="O41" s="45">
        <f>SUM(G41:N41)</f>
        <v>1326.8</v>
      </c>
      <c r="P41" s="20">
        <f>IF(O41=0,"",AVERAGE(G41:N41))</f>
        <v>331.7</v>
      </c>
    </row>
    <row r="42" spans="1:16" ht="18.75" x14ac:dyDescent="0.3">
      <c r="A42" s="5">
        <v>4</v>
      </c>
      <c r="B42" s="8">
        <v>195399</v>
      </c>
      <c r="C42" s="8" t="s">
        <v>50</v>
      </c>
      <c r="D42" s="8">
        <v>2310</v>
      </c>
      <c r="E42" s="8" t="s">
        <v>43</v>
      </c>
      <c r="F42" s="9"/>
      <c r="G42" s="21">
        <v>338.1</v>
      </c>
      <c r="H42" s="21">
        <v>322.7</v>
      </c>
      <c r="I42" s="21">
        <v>321.2</v>
      </c>
      <c r="J42" s="21">
        <v>308.8</v>
      </c>
      <c r="K42" s="21"/>
      <c r="L42" s="21"/>
      <c r="M42" s="21"/>
      <c r="N42" s="21"/>
      <c r="O42" s="45">
        <f>SUM(G42:N42)</f>
        <v>1290.8</v>
      </c>
      <c r="P42" s="20">
        <f>IF(O42=0,"",AVERAGE(G42:N42))</f>
        <v>322.7</v>
      </c>
    </row>
    <row r="43" spans="1:16" ht="18.75" x14ac:dyDescent="0.3">
      <c r="A43" s="5">
        <v>5</v>
      </c>
      <c r="B43" s="8">
        <v>87001</v>
      </c>
      <c r="C43" s="8" t="s">
        <v>29</v>
      </c>
      <c r="D43" s="8">
        <v>2090</v>
      </c>
      <c r="E43" s="8" t="s">
        <v>26</v>
      </c>
      <c r="F43" s="9"/>
      <c r="G43" s="21"/>
      <c r="H43" s="21"/>
      <c r="I43" s="21"/>
      <c r="J43" s="21"/>
      <c r="K43" s="21"/>
      <c r="L43" s="21"/>
      <c r="M43" s="21"/>
      <c r="N43" s="21"/>
      <c r="O43" s="45">
        <f t="shared" ref="O43:O44" si="4">SUM(G43:N43)</f>
        <v>0</v>
      </c>
      <c r="P43" s="20" t="str">
        <f t="shared" ref="P43:P44" si="5">IF(O43=0,"",AVERAGE(G43:N43))</f>
        <v/>
      </c>
    </row>
    <row r="44" spans="1:16" ht="19.5" thickBot="1" x14ac:dyDescent="0.35">
      <c r="A44" s="6">
        <v>6</v>
      </c>
      <c r="B44" s="10">
        <v>195910</v>
      </c>
      <c r="C44" s="10" t="s">
        <v>59</v>
      </c>
      <c r="D44" s="10">
        <v>2880</v>
      </c>
      <c r="E44" s="10" t="s">
        <v>87</v>
      </c>
      <c r="F44" s="11"/>
      <c r="G44" s="28"/>
      <c r="H44" s="28"/>
      <c r="I44" s="28"/>
      <c r="J44" s="28"/>
      <c r="K44" s="28"/>
      <c r="L44" s="28"/>
      <c r="M44" s="28"/>
      <c r="N44" s="28"/>
      <c r="O44" s="46">
        <f t="shared" si="4"/>
        <v>0</v>
      </c>
      <c r="P44" s="47" t="str">
        <f t="shared" si="5"/>
        <v/>
      </c>
    </row>
    <row r="46" spans="1:16" ht="24" customHeight="1" thickBot="1" x14ac:dyDescent="0.4">
      <c r="B46" s="1" t="s">
        <v>98</v>
      </c>
    </row>
    <row r="47" spans="1:16" ht="21" customHeight="1" x14ac:dyDescent="0.35">
      <c r="A47" s="2" t="s">
        <v>1</v>
      </c>
      <c r="B47" s="3" t="s">
        <v>2</v>
      </c>
      <c r="C47" s="3" t="s">
        <v>3</v>
      </c>
      <c r="D47" s="3" t="s">
        <v>4</v>
      </c>
      <c r="E47" s="3" t="s">
        <v>5</v>
      </c>
      <c r="F47" s="7"/>
      <c r="G47" s="3" t="s">
        <v>6</v>
      </c>
      <c r="H47" s="3" t="s">
        <v>7</v>
      </c>
      <c r="I47" s="3" t="s">
        <v>8</v>
      </c>
      <c r="J47" s="3" t="s">
        <v>9</v>
      </c>
      <c r="K47" s="3" t="s">
        <v>10</v>
      </c>
      <c r="L47" s="3" t="s">
        <v>11</v>
      </c>
      <c r="M47" s="3" t="s">
        <v>12</v>
      </c>
      <c r="N47" s="3" t="s">
        <v>13</v>
      </c>
      <c r="O47" s="3" t="s">
        <v>14</v>
      </c>
      <c r="P47" s="4" t="s">
        <v>15</v>
      </c>
    </row>
    <row r="48" spans="1:16" ht="19.5" customHeight="1" thickBot="1" x14ac:dyDescent="0.35">
      <c r="A48" s="6">
        <v>1</v>
      </c>
      <c r="B48" s="10">
        <v>196286</v>
      </c>
      <c r="C48" s="10" t="s">
        <v>105</v>
      </c>
      <c r="D48" s="10">
        <v>2410</v>
      </c>
      <c r="E48" s="10" t="s">
        <v>125</v>
      </c>
      <c r="F48" s="11"/>
      <c r="G48" s="28">
        <v>610.20000000000005</v>
      </c>
      <c r="H48" s="28">
        <v>610.29999999999995</v>
      </c>
      <c r="I48" s="28">
        <v>608.20000000000005</v>
      </c>
      <c r="J48" s="28">
        <v>614.70000000000005</v>
      </c>
      <c r="K48" s="28">
        <v>612.29999999999995</v>
      </c>
      <c r="L48" s="28"/>
      <c r="M48" s="28"/>
      <c r="N48" s="28"/>
      <c r="O48" s="46">
        <f>SUM(G48:N48)</f>
        <v>3055.7</v>
      </c>
      <c r="P48" s="47">
        <f>IF(O48=0,"",AVERAGE(G48:N48))</f>
        <v>611.14</v>
      </c>
    </row>
    <row r="49" spans="1:16" ht="15" customHeight="1" x14ac:dyDescent="0.35">
      <c r="B49" s="1"/>
    </row>
    <row r="50" spans="1:16" ht="24" customHeight="1" thickBot="1" x14ac:dyDescent="0.4">
      <c r="B50" s="1" t="s">
        <v>81</v>
      </c>
    </row>
    <row r="51" spans="1:16" ht="21" customHeight="1" x14ac:dyDescent="0.35">
      <c r="A51" s="2" t="s">
        <v>1</v>
      </c>
      <c r="B51" s="3" t="s">
        <v>2</v>
      </c>
      <c r="C51" s="3" t="s">
        <v>3</v>
      </c>
      <c r="D51" s="3" t="s">
        <v>4</v>
      </c>
      <c r="E51" s="3" t="s">
        <v>5</v>
      </c>
      <c r="F51" s="7"/>
      <c r="G51" s="3" t="s">
        <v>6</v>
      </c>
      <c r="H51" s="3" t="s">
        <v>7</v>
      </c>
      <c r="I51" s="3" t="s">
        <v>8</v>
      </c>
      <c r="J51" s="3" t="s">
        <v>9</v>
      </c>
      <c r="K51" s="3" t="s">
        <v>10</v>
      </c>
      <c r="L51" s="3" t="s">
        <v>11</v>
      </c>
      <c r="M51" s="3" t="s">
        <v>12</v>
      </c>
      <c r="N51" s="3" t="s">
        <v>13</v>
      </c>
      <c r="O51" s="3" t="s">
        <v>14</v>
      </c>
      <c r="P51" s="4" t="s">
        <v>15</v>
      </c>
    </row>
    <row r="52" spans="1:16" ht="19.5" customHeight="1" x14ac:dyDescent="0.3">
      <c r="A52" s="5">
        <v>1</v>
      </c>
      <c r="B52" s="8">
        <v>184087</v>
      </c>
      <c r="C52" s="8" t="s">
        <v>214</v>
      </c>
      <c r="D52" s="15">
        <v>2520</v>
      </c>
      <c r="E52" s="15" t="s">
        <v>54</v>
      </c>
      <c r="F52" s="9"/>
      <c r="G52" s="21">
        <v>605.70000000000005</v>
      </c>
      <c r="H52" s="21">
        <v>611.4</v>
      </c>
      <c r="I52" s="21">
        <v>607.6</v>
      </c>
      <c r="J52" s="21">
        <v>606.9</v>
      </c>
      <c r="K52" s="21">
        <v>607.20000000000005</v>
      </c>
      <c r="L52" s="21"/>
      <c r="M52" s="21"/>
      <c r="N52" s="21"/>
      <c r="O52" s="45">
        <f>SUM(G52:N52)</f>
        <v>3038.8</v>
      </c>
      <c r="P52" s="20">
        <f>IF(O52=0,"",AVERAGE(G52:N52))</f>
        <v>607.76</v>
      </c>
    </row>
    <row r="53" spans="1:16" ht="19.5" customHeight="1" thickBot="1" x14ac:dyDescent="0.35">
      <c r="A53" s="6">
        <v>2</v>
      </c>
      <c r="B53" s="10">
        <v>191915</v>
      </c>
      <c r="C53" s="10" t="s">
        <v>27</v>
      </c>
      <c r="D53" s="10">
        <v>2410</v>
      </c>
      <c r="E53" s="10" t="s">
        <v>125</v>
      </c>
      <c r="F53" s="11"/>
      <c r="G53" s="28">
        <v>583.4</v>
      </c>
      <c r="H53" s="28">
        <v>592.6</v>
      </c>
      <c r="I53" s="28">
        <v>576.4</v>
      </c>
      <c r="J53" s="28"/>
      <c r="K53" s="28"/>
      <c r="L53" s="28"/>
      <c r="M53" s="28"/>
      <c r="N53" s="28"/>
      <c r="O53" s="46">
        <f>SUM(G53:N53)</f>
        <v>1752.4</v>
      </c>
      <c r="P53" s="47">
        <f>IF(O53=0,"",AVERAGE(G53:N53))</f>
        <v>584.13333333333333</v>
      </c>
    </row>
    <row r="54" spans="1:16" ht="15" customHeight="1" x14ac:dyDescent="0.25"/>
    <row r="55" spans="1:16" ht="24" customHeight="1" thickBot="1" x14ac:dyDescent="0.4">
      <c r="B55" s="1" t="s">
        <v>63</v>
      </c>
    </row>
    <row r="56" spans="1:16" ht="21" customHeight="1" x14ac:dyDescent="0.35">
      <c r="A56" s="2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7"/>
      <c r="G56" s="3" t="s">
        <v>6</v>
      </c>
      <c r="H56" s="3" t="s">
        <v>7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13</v>
      </c>
      <c r="O56" s="3" t="s">
        <v>14</v>
      </c>
      <c r="P56" s="4" t="s">
        <v>15</v>
      </c>
    </row>
    <row r="57" spans="1:16" ht="19.5" customHeight="1" x14ac:dyDescent="0.3">
      <c r="A57" s="5">
        <v>1</v>
      </c>
      <c r="B57" s="8">
        <v>195407</v>
      </c>
      <c r="C57" s="8" t="s">
        <v>106</v>
      </c>
      <c r="D57" s="8">
        <v>2520</v>
      </c>
      <c r="E57" s="8" t="s">
        <v>54</v>
      </c>
      <c r="F57" s="9"/>
      <c r="G57" s="21">
        <v>388.4</v>
      </c>
      <c r="H57" s="21">
        <v>387.2</v>
      </c>
      <c r="I57" s="21">
        <v>384.6</v>
      </c>
      <c r="J57" s="21">
        <v>381.6</v>
      </c>
      <c r="K57" s="21">
        <v>401.2</v>
      </c>
      <c r="L57" s="21"/>
      <c r="M57" s="21"/>
      <c r="N57" s="21"/>
      <c r="O57" s="45">
        <f t="shared" ref="O57:O59" si="6">SUM(G57:N57)</f>
        <v>1942.9999999999998</v>
      </c>
      <c r="P57" s="20">
        <f t="shared" ref="P57:P59" si="7">IF(O57=0,"",AVERAGE(G57:N57))</f>
        <v>388.59999999999997</v>
      </c>
    </row>
    <row r="58" spans="1:16" ht="19.5" customHeight="1" x14ac:dyDescent="0.3">
      <c r="A58" s="5">
        <v>2</v>
      </c>
      <c r="B58" s="8">
        <v>209060</v>
      </c>
      <c r="C58" s="8" t="s">
        <v>123</v>
      </c>
      <c r="D58" s="8">
        <v>2310</v>
      </c>
      <c r="E58" s="8" t="s">
        <v>43</v>
      </c>
      <c r="F58" s="9"/>
      <c r="G58" s="48">
        <v>293.10000000000002</v>
      </c>
      <c r="H58" s="48">
        <v>272.5</v>
      </c>
      <c r="I58" s="48">
        <v>284.8</v>
      </c>
      <c r="J58" s="48">
        <v>280.2</v>
      </c>
      <c r="K58" s="48"/>
      <c r="L58" s="48"/>
      <c r="M58" s="48"/>
      <c r="N58" s="48"/>
      <c r="O58" s="45">
        <f t="shared" si="6"/>
        <v>1130.6000000000001</v>
      </c>
      <c r="P58" s="20">
        <f t="shared" si="7"/>
        <v>282.65000000000003</v>
      </c>
    </row>
    <row r="59" spans="1:16" ht="19.5" customHeight="1" x14ac:dyDescent="0.3">
      <c r="A59" s="5">
        <v>3</v>
      </c>
      <c r="B59" s="8">
        <v>209059</v>
      </c>
      <c r="C59" s="8" t="s">
        <v>122</v>
      </c>
      <c r="D59" s="8">
        <v>2310</v>
      </c>
      <c r="E59" s="8" t="s">
        <v>43</v>
      </c>
      <c r="F59" s="9"/>
      <c r="G59" s="21">
        <v>244.3</v>
      </c>
      <c r="H59" s="21">
        <v>250.4</v>
      </c>
      <c r="I59" s="21">
        <v>276.8</v>
      </c>
      <c r="J59" s="21">
        <v>285.3</v>
      </c>
      <c r="K59" s="21"/>
      <c r="L59" s="21"/>
      <c r="M59" s="21"/>
      <c r="N59" s="21"/>
      <c r="O59" s="45">
        <f t="shared" si="6"/>
        <v>1056.8</v>
      </c>
      <c r="P59" s="20">
        <f t="shared" si="7"/>
        <v>264.2</v>
      </c>
    </row>
    <row r="60" spans="1:16" ht="19.5" customHeight="1" thickBot="1" x14ac:dyDescent="0.35">
      <c r="A60" s="6"/>
      <c r="B60" s="10"/>
      <c r="C60" s="10"/>
      <c r="D60" s="10"/>
      <c r="E60" s="10"/>
      <c r="F60" s="11"/>
      <c r="G60" s="63"/>
      <c r="H60" s="28"/>
      <c r="I60" s="28"/>
      <c r="J60" s="28"/>
      <c r="K60" s="28"/>
      <c r="L60" s="28"/>
      <c r="M60" s="28"/>
      <c r="N60" s="28"/>
      <c r="O60" s="34"/>
      <c r="P60" s="35" t="str">
        <f>IF(O60=0,"",AVERAGE(G60:N60))</f>
        <v/>
      </c>
    </row>
    <row r="61" spans="1:16" ht="15" customHeight="1" x14ac:dyDescent="0.25"/>
    <row r="62" spans="1:16" ht="24" thickBot="1" x14ac:dyDescent="0.4">
      <c r="B62" s="1" t="s">
        <v>53</v>
      </c>
    </row>
    <row r="63" spans="1:16" ht="21" x14ac:dyDescent="0.35">
      <c r="A63" s="2" t="s">
        <v>1</v>
      </c>
      <c r="B63" s="3" t="s">
        <v>2</v>
      </c>
      <c r="C63" s="3" t="s">
        <v>3</v>
      </c>
      <c r="D63" s="3" t="s">
        <v>4</v>
      </c>
      <c r="E63" s="3" t="s">
        <v>5</v>
      </c>
      <c r="F63" s="7"/>
      <c r="G63" s="3" t="s">
        <v>6</v>
      </c>
      <c r="H63" s="3" t="s">
        <v>7</v>
      </c>
      <c r="I63" s="3" t="s">
        <v>8</v>
      </c>
      <c r="J63" s="3" t="s">
        <v>9</v>
      </c>
      <c r="K63" s="3" t="s">
        <v>10</v>
      </c>
      <c r="L63" s="3" t="s">
        <v>11</v>
      </c>
      <c r="M63" s="3" t="s">
        <v>12</v>
      </c>
      <c r="N63" s="3" t="s">
        <v>13</v>
      </c>
      <c r="O63" s="3" t="s">
        <v>14</v>
      </c>
      <c r="P63" s="4" t="s">
        <v>15</v>
      </c>
    </row>
    <row r="64" spans="1:16" ht="18.75" x14ac:dyDescent="0.3">
      <c r="A64" s="5">
        <v>1</v>
      </c>
      <c r="B64" s="8">
        <v>204033</v>
      </c>
      <c r="C64" s="8" t="s">
        <v>234</v>
      </c>
      <c r="D64" s="8">
        <v>2120</v>
      </c>
      <c r="E64" s="8" t="s">
        <v>174</v>
      </c>
      <c r="F64" s="9"/>
      <c r="G64" s="21">
        <v>348.1</v>
      </c>
      <c r="H64" s="21">
        <v>351</v>
      </c>
      <c r="I64" s="21">
        <v>345.8</v>
      </c>
      <c r="J64" s="21"/>
      <c r="K64" s="21"/>
      <c r="L64" s="21"/>
      <c r="M64" s="21"/>
      <c r="N64" s="21"/>
      <c r="O64" s="45">
        <f>SUM(G64:N64)</f>
        <v>1044.9000000000001</v>
      </c>
      <c r="P64" s="20">
        <f>IF(O64=0,"",AVERAGE(G64:N64))</f>
        <v>348.3</v>
      </c>
    </row>
    <row r="65" spans="1:16" ht="18.75" x14ac:dyDescent="0.3">
      <c r="A65" s="14">
        <v>2</v>
      </c>
      <c r="B65" s="15">
        <v>21336</v>
      </c>
      <c r="C65" s="15" t="s">
        <v>176</v>
      </c>
      <c r="D65" s="15">
        <v>2120</v>
      </c>
      <c r="E65" s="15" t="s">
        <v>174</v>
      </c>
      <c r="F65" s="16"/>
      <c r="G65" s="48">
        <v>256</v>
      </c>
      <c r="H65" s="48">
        <v>274</v>
      </c>
      <c r="I65" s="48">
        <v>304.39999999999998</v>
      </c>
      <c r="J65" s="48">
        <v>326.7</v>
      </c>
      <c r="K65" s="48"/>
      <c r="L65" s="48"/>
      <c r="M65" s="48"/>
      <c r="N65" s="48"/>
      <c r="O65" s="49">
        <f>SUM(G65:N65)</f>
        <v>1161.0999999999999</v>
      </c>
      <c r="P65" s="50">
        <f>IF(O65=0,"",AVERAGE(G65:N65))</f>
        <v>290.27499999999998</v>
      </c>
    </row>
    <row r="66" spans="1:16" ht="19.5" thickBot="1" x14ac:dyDescent="0.35">
      <c r="A66" s="6"/>
      <c r="B66" s="100"/>
      <c r="C66" s="100"/>
      <c r="D66" s="10"/>
      <c r="E66" s="10"/>
      <c r="F66" s="11"/>
      <c r="G66" s="28"/>
      <c r="H66" s="28"/>
      <c r="I66" s="28"/>
      <c r="J66" s="28"/>
      <c r="K66" s="28"/>
      <c r="L66" s="28"/>
      <c r="M66" s="28"/>
      <c r="N66" s="28"/>
      <c r="O66" s="34"/>
      <c r="P66" s="35" t="str">
        <f>IF(O66=0,"",AVERAGE(G66:N66))</f>
        <v/>
      </c>
    </row>
    <row r="68" spans="1:16" ht="24" thickBot="1" x14ac:dyDescent="0.4">
      <c r="B68" s="1" t="s">
        <v>139</v>
      </c>
    </row>
    <row r="69" spans="1:16" ht="21" x14ac:dyDescent="0.35">
      <c r="A69" s="2" t="s">
        <v>1</v>
      </c>
      <c r="B69" s="3" t="s">
        <v>2</v>
      </c>
      <c r="C69" s="3" t="s">
        <v>3</v>
      </c>
      <c r="D69" s="3" t="s">
        <v>4</v>
      </c>
      <c r="E69" s="3" t="s">
        <v>5</v>
      </c>
      <c r="F69" s="7"/>
      <c r="G69" s="3" t="s">
        <v>6</v>
      </c>
      <c r="H69" s="3" t="s">
        <v>7</v>
      </c>
      <c r="I69" s="3" t="s">
        <v>8</v>
      </c>
      <c r="J69" s="3" t="s">
        <v>9</v>
      </c>
      <c r="K69" s="3" t="s">
        <v>10</v>
      </c>
      <c r="L69" s="3" t="s">
        <v>11</v>
      </c>
      <c r="M69" s="3" t="s">
        <v>12</v>
      </c>
      <c r="N69" s="3" t="s">
        <v>13</v>
      </c>
      <c r="O69" s="3" t="s">
        <v>14</v>
      </c>
      <c r="P69" s="4" t="s">
        <v>15</v>
      </c>
    </row>
    <row r="70" spans="1:16" ht="18.75" customHeight="1" x14ac:dyDescent="0.3">
      <c r="A70" s="5">
        <v>1</v>
      </c>
      <c r="B70" s="68">
        <v>206683</v>
      </c>
      <c r="C70" s="68" t="s">
        <v>144</v>
      </c>
      <c r="D70" s="8">
        <v>2240</v>
      </c>
      <c r="E70" s="8" t="s">
        <v>104</v>
      </c>
      <c r="F70" s="16"/>
      <c r="G70" s="48">
        <v>364.3</v>
      </c>
      <c r="H70" s="48">
        <v>391</v>
      </c>
      <c r="I70" s="48">
        <v>387.7</v>
      </c>
      <c r="J70" s="48">
        <v>389</v>
      </c>
      <c r="K70" s="48">
        <v>392.1</v>
      </c>
      <c r="L70" s="48"/>
      <c r="M70" s="48"/>
      <c r="N70" s="48"/>
      <c r="O70" s="49">
        <f>SUM(G70:N70)</f>
        <v>1924.1</v>
      </c>
      <c r="P70" s="50">
        <f>IF(O70=0,"",AVERAGE(G70:N70))</f>
        <v>384.82</v>
      </c>
    </row>
    <row r="71" spans="1:16" ht="19.5" thickBot="1" x14ac:dyDescent="0.35">
      <c r="A71" s="6"/>
      <c r="B71" s="10"/>
      <c r="C71" s="10"/>
      <c r="D71" s="10"/>
      <c r="E71" s="10"/>
      <c r="F71" s="11"/>
      <c r="G71" s="28"/>
      <c r="H71" s="28"/>
      <c r="I71" s="28"/>
      <c r="J71" s="28"/>
      <c r="K71" s="28"/>
      <c r="L71" s="28"/>
      <c r="M71" s="28"/>
      <c r="N71" s="28"/>
      <c r="O71" s="34"/>
      <c r="P71" s="35"/>
    </row>
    <row r="72" spans="1:16" ht="18.75" x14ac:dyDescent="0.3">
      <c r="A72" s="29"/>
      <c r="B72" s="25"/>
      <c r="C72" s="25"/>
      <c r="D72" s="25"/>
      <c r="E72" s="25"/>
      <c r="F72" s="78"/>
      <c r="G72" s="31"/>
      <c r="H72" s="31"/>
      <c r="I72" s="31"/>
      <c r="J72" s="31"/>
      <c r="K72" s="31"/>
      <c r="L72" s="31"/>
      <c r="M72" s="31"/>
      <c r="N72" s="31"/>
      <c r="O72" s="33"/>
      <c r="P72" s="33"/>
    </row>
    <row r="73" spans="1:16" ht="24" thickBot="1" x14ac:dyDescent="0.4">
      <c r="B73" s="1" t="s">
        <v>235</v>
      </c>
    </row>
    <row r="74" spans="1:16" ht="21" x14ac:dyDescent="0.35">
      <c r="A74" s="2" t="s">
        <v>1</v>
      </c>
      <c r="B74" s="3" t="s">
        <v>2</v>
      </c>
      <c r="C74" s="3" t="s">
        <v>3</v>
      </c>
      <c r="D74" s="3" t="s">
        <v>4</v>
      </c>
      <c r="E74" s="3" t="s">
        <v>5</v>
      </c>
      <c r="F74" s="7"/>
      <c r="G74" s="3" t="s">
        <v>6</v>
      </c>
      <c r="H74" s="3" t="s">
        <v>7</v>
      </c>
      <c r="I74" s="3" t="s">
        <v>8</v>
      </c>
      <c r="J74" s="3" t="s">
        <v>9</v>
      </c>
      <c r="K74" s="3" t="s">
        <v>10</v>
      </c>
      <c r="L74" s="3" t="s">
        <v>11</v>
      </c>
      <c r="M74" s="3" t="s">
        <v>12</v>
      </c>
      <c r="N74" s="3" t="s">
        <v>13</v>
      </c>
      <c r="O74" s="3" t="s">
        <v>14</v>
      </c>
      <c r="P74" s="4" t="s">
        <v>15</v>
      </c>
    </row>
    <row r="75" spans="1:16" ht="19.5" thickBot="1" x14ac:dyDescent="0.35">
      <c r="A75" s="6">
        <v>1</v>
      </c>
      <c r="B75" s="10">
        <v>176792</v>
      </c>
      <c r="C75" s="10" t="s">
        <v>129</v>
      </c>
      <c r="D75" s="10">
        <v>2520</v>
      </c>
      <c r="E75" s="10" t="s">
        <v>54</v>
      </c>
      <c r="F75" s="11"/>
      <c r="G75" s="28">
        <v>410.5</v>
      </c>
      <c r="H75" s="28">
        <v>412.6</v>
      </c>
      <c r="I75" s="28">
        <v>411.7</v>
      </c>
      <c r="J75" s="28">
        <v>411.5</v>
      </c>
      <c r="K75" s="28">
        <v>412.2</v>
      </c>
      <c r="L75" s="28"/>
      <c r="M75" s="28"/>
      <c r="N75" s="28"/>
      <c r="O75" s="46">
        <f>SUM(G75:N75)</f>
        <v>2058.5</v>
      </c>
      <c r="P75" s="47">
        <f>IF(O75=0,"",AVERAGE(G75:N75))</f>
        <v>411.7</v>
      </c>
    </row>
    <row r="77" spans="1:16" ht="24" thickBot="1" x14ac:dyDescent="0.4">
      <c r="B77" s="1" t="s">
        <v>16</v>
      </c>
    </row>
    <row r="78" spans="1:16" ht="21" x14ac:dyDescent="0.35">
      <c r="A78" s="2" t="s">
        <v>1</v>
      </c>
      <c r="B78" s="3" t="s">
        <v>2</v>
      </c>
      <c r="C78" s="3" t="s">
        <v>3</v>
      </c>
      <c r="D78" s="3" t="s">
        <v>4</v>
      </c>
      <c r="E78" s="3" t="s">
        <v>5</v>
      </c>
      <c r="F78" s="7"/>
      <c r="G78" s="3" t="s">
        <v>6</v>
      </c>
      <c r="H78" s="3" t="s">
        <v>7</v>
      </c>
      <c r="I78" s="3" t="s">
        <v>8</v>
      </c>
      <c r="J78" s="3" t="s">
        <v>9</v>
      </c>
      <c r="K78" s="3" t="s">
        <v>10</v>
      </c>
      <c r="L78" s="3" t="s">
        <v>11</v>
      </c>
      <c r="M78" s="3" t="s">
        <v>12</v>
      </c>
      <c r="N78" s="3" t="s">
        <v>13</v>
      </c>
      <c r="O78" s="3" t="s">
        <v>14</v>
      </c>
      <c r="P78" s="4" t="s">
        <v>15</v>
      </c>
    </row>
    <row r="79" spans="1:16" ht="18.75" x14ac:dyDescent="0.3">
      <c r="A79" s="5">
        <v>1</v>
      </c>
      <c r="B79" s="8">
        <v>65744</v>
      </c>
      <c r="C79" s="8" t="s">
        <v>97</v>
      </c>
      <c r="D79" s="8">
        <v>2550</v>
      </c>
      <c r="E79" s="8" t="s">
        <v>73</v>
      </c>
      <c r="F79" s="9"/>
      <c r="G79" s="21">
        <v>398.4</v>
      </c>
      <c r="H79" s="21">
        <v>398.7</v>
      </c>
      <c r="I79" s="21">
        <v>410.9</v>
      </c>
      <c r="J79" s="21">
        <v>413.2</v>
      </c>
      <c r="K79" s="21">
        <v>412</v>
      </c>
      <c r="L79" s="21"/>
      <c r="M79" s="21"/>
      <c r="N79" s="21"/>
      <c r="O79" s="45">
        <f>SUM(G79:N79)</f>
        <v>2033.2</v>
      </c>
      <c r="P79" s="20">
        <f>IF(O79=0,"",AVERAGE(G79:N79))</f>
        <v>406.64</v>
      </c>
    </row>
    <row r="80" spans="1:16" ht="18.75" x14ac:dyDescent="0.3">
      <c r="A80" s="5">
        <v>2</v>
      </c>
      <c r="B80" s="8">
        <v>185838</v>
      </c>
      <c r="C80" s="8" t="s">
        <v>32</v>
      </c>
      <c r="D80" s="8">
        <v>2410</v>
      </c>
      <c r="E80" s="8" t="s">
        <v>125</v>
      </c>
      <c r="F80" s="9"/>
      <c r="G80" s="21">
        <v>410.1</v>
      </c>
      <c r="H80" s="21">
        <v>405.9</v>
      </c>
      <c r="I80" s="21">
        <v>403</v>
      </c>
      <c r="J80" s="21">
        <v>415.2</v>
      </c>
      <c r="K80" s="21">
        <v>397.2</v>
      </c>
      <c r="L80" s="21"/>
      <c r="M80" s="21"/>
      <c r="N80" s="21"/>
      <c r="O80" s="45">
        <f>SUM(G80:N80)</f>
        <v>2031.4</v>
      </c>
      <c r="P80" s="20">
        <f>IF(O80=0,"",AVERAGE(G80:N80))</f>
        <v>406.28000000000003</v>
      </c>
    </row>
    <row r="81" spans="1:16" ht="19.5" thickBot="1" x14ac:dyDescent="0.35">
      <c r="A81" s="6">
        <v>3</v>
      </c>
      <c r="B81" s="10">
        <v>83516</v>
      </c>
      <c r="C81" s="10" t="s">
        <v>127</v>
      </c>
      <c r="D81" s="10">
        <v>2410</v>
      </c>
      <c r="E81" s="10" t="s">
        <v>125</v>
      </c>
      <c r="F81" s="11"/>
      <c r="G81" s="28">
        <v>402.6</v>
      </c>
      <c r="H81" s="28">
        <v>408.1</v>
      </c>
      <c r="I81" s="28">
        <v>403.6</v>
      </c>
      <c r="J81" s="28">
        <v>399.7</v>
      </c>
      <c r="K81" s="28">
        <v>402.3</v>
      </c>
      <c r="L81" s="28"/>
      <c r="M81" s="28"/>
      <c r="N81" s="28"/>
      <c r="O81" s="46">
        <f>SUM(G81:N81)</f>
        <v>2016.3000000000002</v>
      </c>
      <c r="P81" s="47">
        <f>IF(O81=0,"",AVERAGE(G81:N81))</f>
        <v>403.26000000000005</v>
      </c>
    </row>
    <row r="83" spans="1:16" ht="24" thickBot="1" x14ac:dyDescent="0.4">
      <c r="B83" s="1" t="s">
        <v>17</v>
      </c>
    </row>
    <row r="84" spans="1:16" ht="21" x14ac:dyDescent="0.35">
      <c r="A84" s="2" t="s">
        <v>1</v>
      </c>
      <c r="B84" s="3" t="s">
        <v>2</v>
      </c>
      <c r="C84" s="3" t="s">
        <v>3</v>
      </c>
      <c r="D84" s="3" t="s">
        <v>4</v>
      </c>
      <c r="E84" s="3" t="s">
        <v>5</v>
      </c>
      <c r="F84" s="7"/>
      <c r="G84" s="3" t="s">
        <v>6</v>
      </c>
      <c r="H84" s="3" t="s">
        <v>7</v>
      </c>
      <c r="I84" s="3" t="s">
        <v>8</v>
      </c>
      <c r="J84" s="3" t="s">
        <v>9</v>
      </c>
      <c r="K84" s="3" t="s">
        <v>10</v>
      </c>
      <c r="L84" s="3" t="s">
        <v>11</v>
      </c>
      <c r="M84" s="3" t="s">
        <v>12</v>
      </c>
      <c r="N84" s="3" t="s">
        <v>13</v>
      </c>
      <c r="O84" s="3" t="s">
        <v>14</v>
      </c>
      <c r="P84" s="4" t="s">
        <v>15</v>
      </c>
    </row>
    <row r="85" spans="1:16" ht="18.75" x14ac:dyDescent="0.3">
      <c r="A85" s="5">
        <v>1</v>
      </c>
      <c r="B85" s="8">
        <v>122449</v>
      </c>
      <c r="C85" s="8" t="s">
        <v>119</v>
      </c>
      <c r="D85" s="8">
        <v>2570</v>
      </c>
      <c r="E85" s="8" t="s">
        <v>64</v>
      </c>
      <c r="F85" s="9"/>
      <c r="G85" s="21">
        <v>402.5</v>
      </c>
      <c r="H85" s="21">
        <v>402</v>
      </c>
      <c r="I85" s="21">
        <v>407.1</v>
      </c>
      <c r="J85" s="21"/>
      <c r="K85" s="21"/>
      <c r="L85" s="21"/>
      <c r="M85" s="21"/>
      <c r="N85" s="21"/>
      <c r="O85" s="45">
        <f>SUM(G85:N85)</f>
        <v>1211.5999999999999</v>
      </c>
      <c r="P85" s="20">
        <f>IF(O85=0,"",AVERAGE(G85:N85))</f>
        <v>403.86666666666662</v>
      </c>
    </row>
    <row r="86" spans="1:16" ht="18.75" x14ac:dyDescent="0.3">
      <c r="A86" s="5">
        <v>2</v>
      </c>
      <c r="B86" s="8">
        <v>5537</v>
      </c>
      <c r="C86" s="8" t="s">
        <v>28</v>
      </c>
      <c r="D86" s="8">
        <v>2520</v>
      </c>
      <c r="E86" s="8" t="s">
        <v>54</v>
      </c>
      <c r="F86" s="9"/>
      <c r="G86" s="21">
        <v>401.7</v>
      </c>
      <c r="H86" s="21">
        <v>401.2</v>
      </c>
      <c r="I86" s="21">
        <v>401.8</v>
      </c>
      <c r="J86" s="21"/>
      <c r="K86" s="21"/>
      <c r="L86" s="21"/>
      <c r="M86" s="21"/>
      <c r="N86" s="21"/>
      <c r="O86" s="45">
        <f>SUM(G86:N86)</f>
        <v>1204.7</v>
      </c>
      <c r="P86" s="20">
        <f>IF(O86=0,"",AVERAGE(G86:N86))</f>
        <v>401.56666666666666</v>
      </c>
    </row>
    <row r="87" spans="1:16" ht="18.75" x14ac:dyDescent="0.3">
      <c r="A87" s="5">
        <v>3</v>
      </c>
      <c r="B87" s="8">
        <v>179406</v>
      </c>
      <c r="C87" s="8" t="s">
        <v>164</v>
      </c>
      <c r="D87" s="8">
        <v>2180</v>
      </c>
      <c r="E87" s="8" t="s">
        <v>156</v>
      </c>
      <c r="F87" s="9"/>
      <c r="G87" s="21">
        <v>387.3</v>
      </c>
      <c r="H87" s="21">
        <v>397.9</v>
      </c>
      <c r="I87" s="21">
        <v>400.4</v>
      </c>
      <c r="J87" s="21">
        <v>399.4</v>
      </c>
      <c r="K87" s="21"/>
      <c r="L87" s="21"/>
      <c r="M87" s="21"/>
      <c r="N87" s="21"/>
      <c r="O87" s="45">
        <f>SUM(G87:N87)</f>
        <v>1585</v>
      </c>
      <c r="P87" s="20">
        <f>IF(O87=0,"",AVERAGE(G87:N87))</f>
        <v>396.25</v>
      </c>
    </row>
    <row r="88" spans="1:16" ht="18.75" x14ac:dyDescent="0.3">
      <c r="A88" s="5">
        <v>4</v>
      </c>
      <c r="B88" s="8">
        <v>77264</v>
      </c>
      <c r="C88" s="8" t="s">
        <v>151</v>
      </c>
      <c r="D88" s="8">
        <v>2400</v>
      </c>
      <c r="E88" s="8" t="s">
        <v>152</v>
      </c>
      <c r="F88" s="16"/>
      <c r="G88" s="21">
        <v>387.3</v>
      </c>
      <c r="H88" s="21">
        <v>395.1</v>
      </c>
      <c r="I88" s="21">
        <v>392.5</v>
      </c>
      <c r="J88" s="21"/>
      <c r="K88" s="21"/>
      <c r="L88" s="21"/>
      <c r="M88" s="21"/>
      <c r="N88" s="21"/>
      <c r="O88" s="45">
        <f>SUM(G88:N88)</f>
        <v>1174.9000000000001</v>
      </c>
      <c r="P88" s="20">
        <f>IF(O88=0,"",AVERAGE(G88:N88))</f>
        <v>391.63333333333338</v>
      </c>
    </row>
    <row r="89" spans="1:16" ht="18.75" x14ac:dyDescent="0.3">
      <c r="A89" s="5">
        <v>5</v>
      </c>
      <c r="B89" s="8">
        <v>87796</v>
      </c>
      <c r="C89" s="8" t="s">
        <v>58</v>
      </c>
      <c r="D89" s="8">
        <v>2520</v>
      </c>
      <c r="E89" s="8" t="s">
        <v>54</v>
      </c>
      <c r="F89" s="9"/>
      <c r="G89" s="21">
        <v>393.4</v>
      </c>
      <c r="H89" s="21">
        <v>390.6</v>
      </c>
      <c r="I89" s="21">
        <v>393.1</v>
      </c>
      <c r="J89" s="21">
        <v>390.2</v>
      </c>
      <c r="K89" s="21">
        <v>386.4</v>
      </c>
      <c r="L89" s="21"/>
      <c r="M89" s="21"/>
      <c r="N89" s="21"/>
      <c r="O89" s="45">
        <f>SUM(G89:N89)</f>
        <v>1953.6999999999998</v>
      </c>
      <c r="P89" s="20">
        <f>IF(O89=0,"",AVERAGE(G89:N89))</f>
        <v>390.73999999999995</v>
      </c>
    </row>
    <row r="90" spans="1:16" ht="18.75" x14ac:dyDescent="0.3">
      <c r="A90" s="14">
        <v>6</v>
      </c>
      <c r="B90" s="8">
        <v>29288</v>
      </c>
      <c r="C90" s="8" t="s">
        <v>60</v>
      </c>
      <c r="D90" s="8">
        <v>2880</v>
      </c>
      <c r="E90" s="8" t="s">
        <v>87</v>
      </c>
      <c r="F90" s="9"/>
      <c r="G90" s="21">
        <v>399.5</v>
      </c>
      <c r="H90" s="21">
        <v>397.7</v>
      </c>
      <c r="I90" s="21">
        <v>383.3</v>
      </c>
      <c r="J90" s="21">
        <v>387.9</v>
      </c>
      <c r="K90" s="21">
        <v>379.8</v>
      </c>
      <c r="L90" s="21"/>
      <c r="M90" s="21"/>
      <c r="N90" s="21"/>
      <c r="O90" s="45">
        <f>SUM(G90:N90)</f>
        <v>1948.2</v>
      </c>
      <c r="P90" s="20">
        <f>IF(O90=0,"",AVERAGE(G90:N90))</f>
        <v>389.64</v>
      </c>
    </row>
    <row r="91" spans="1:16" ht="18.75" x14ac:dyDescent="0.3">
      <c r="A91" s="14">
        <v>7</v>
      </c>
      <c r="B91" s="15">
        <v>147184</v>
      </c>
      <c r="C91" s="15" t="s">
        <v>130</v>
      </c>
      <c r="D91" s="8">
        <v>2880</v>
      </c>
      <c r="E91" s="8" t="s">
        <v>87</v>
      </c>
      <c r="F91" s="16"/>
      <c r="G91" s="48">
        <v>390.5</v>
      </c>
      <c r="H91" s="48">
        <v>382.6</v>
      </c>
      <c r="I91" s="48">
        <v>391.8</v>
      </c>
      <c r="J91" s="48">
        <v>389.3</v>
      </c>
      <c r="K91" s="48"/>
      <c r="L91" s="48"/>
      <c r="M91" s="48"/>
      <c r="N91" s="48"/>
      <c r="O91" s="45">
        <f>SUM(G91:N91)</f>
        <v>1554.2</v>
      </c>
      <c r="P91" s="20">
        <f>IF(O91=0,"",AVERAGE(G91:N91))</f>
        <v>388.55</v>
      </c>
    </row>
    <row r="92" spans="1:16" ht="18.75" x14ac:dyDescent="0.3">
      <c r="A92" s="14">
        <v>8</v>
      </c>
      <c r="B92" s="8">
        <v>162697</v>
      </c>
      <c r="C92" s="8" t="s">
        <v>42</v>
      </c>
      <c r="D92" s="15">
        <v>2410</v>
      </c>
      <c r="E92" s="68" t="s">
        <v>125</v>
      </c>
      <c r="F92" s="16"/>
      <c r="G92" s="21">
        <v>383.6</v>
      </c>
      <c r="H92" s="21">
        <v>404.1</v>
      </c>
      <c r="I92" s="21">
        <v>390</v>
      </c>
      <c r="J92" s="21">
        <v>382.3</v>
      </c>
      <c r="K92" s="21">
        <v>382.7</v>
      </c>
      <c r="L92" s="21"/>
      <c r="M92" s="21"/>
      <c r="N92" s="21"/>
      <c r="O92" s="45">
        <f>SUM(G92:N92)</f>
        <v>1942.7</v>
      </c>
      <c r="P92" s="20">
        <f>IF(O92=0,"",AVERAGE(G92:N92))</f>
        <v>388.54</v>
      </c>
    </row>
    <row r="93" spans="1:16" ht="18.75" x14ac:dyDescent="0.3">
      <c r="A93" s="67">
        <v>9</v>
      </c>
      <c r="B93" s="15">
        <v>187215</v>
      </c>
      <c r="C93" s="15" t="s">
        <v>185</v>
      </c>
      <c r="D93" s="15">
        <v>2410</v>
      </c>
      <c r="E93" s="15" t="s">
        <v>125</v>
      </c>
      <c r="F93" s="9"/>
      <c r="G93" s="21">
        <v>383.2</v>
      </c>
      <c r="H93" s="21">
        <v>384.2</v>
      </c>
      <c r="I93" s="21">
        <v>391.3</v>
      </c>
      <c r="J93" s="21">
        <v>390.6</v>
      </c>
      <c r="K93" s="21">
        <v>375.8</v>
      </c>
      <c r="L93" s="21"/>
      <c r="M93" s="21"/>
      <c r="N93" s="21"/>
      <c r="O93" s="45">
        <f>SUM(G93:N93)</f>
        <v>1925.1000000000001</v>
      </c>
      <c r="P93" s="20">
        <f>IF(O93=0,"",AVERAGE(G93:N93))</f>
        <v>385.02000000000004</v>
      </c>
    </row>
    <row r="94" spans="1:16" ht="18.75" x14ac:dyDescent="0.3">
      <c r="A94" s="67">
        <v>10</v>
      </c>
      <c r="B94" s="8">
        <v>131359</v>
      </c>
      <c r="C94" s="8" t="s">
        <v>44</v>
      </c>
      <c r="D94" s="8">
        <v>2310</v>
      </c>
      <c r="E94" s="8" t="s">
        <v>43</v>
      </c>
      <c r="F94" s="16"/>
      <c r="G94" s="21">
        <v>384.9</v>
      </c>
      <c r="H94" s="21">
        <v>382.8</v>
      </c>
      <c r="I94" s="21">
        <v>381.8</v>
      </c>
      <c r="J94" s="21">
        <v>385.2</v>
      </c>
      <c r="K94" s="21"/>
      <c r="L94" s="21"/>
      <c r="M94" s="21"/>
      <c r="N94" s="21"/>
      <c r="O94" s="45">
        <f>SUM(G94:N94)</f>
        <v>1534.7</v>
      </c>
      <c r="P94" s="20">
        <f>IF(O94=0,"",AVERAGE(G94:N94))</f>
        <v>383.67500000000001</v>
      </c>
    </row>
    <row r="95" spans="1:16" ht="18.75" x14ac:dyDescent="0.3">
      <c r="A95" s="73">
        <v>11</v>
      </c>
      <c r="B95" s="8">
        <v>58362</v>
      </c>
      <c r="C95" s="8" t="s">
        <v>188</v>
      </c>
      <c r="D95" s="8">
        <v>2950</v>
      </c>
      <c r="E95" s="8" t="s">
        <v>70</v>
      </c>
      <c r="F95" s="9"/>
      <c r="G95" s="21">
        <v>366.4</v>
      </c>
      <c r="H95" s="21">
        <v>397.3</v>
      </c>
      <c r="I95" s="21">
        <v>381.5</v>
      </c>
      <c r="J95" s="21">
        <v>382</v>
      </c>
      <c r="K95" s="21">
        <v>380</v>
      </c>
      <c r="L95" s="21"/>
      <c r="M95" s="21"/>
      <c r="N95" s="21"/>
      <c r="O95" s="49">
        <f>SUM(G95:N95)</f>
        <v>1907.2</v>
      </c>
      <c r="P95" s="20">
        <f>IF(O95=0,"",AVERAGE(G95:N95))</f>
        <v>381.44</v>
      </c>
    </row>
    <row r="96" spans="1:16" ht="18.75" x14ac:dyDescent="0.3">
      <c r="A96" s="5">
        <v>12</v>
      </c>
      <c r="B96" s="8">
        <v>46152</v>
      </c>
      <c r="C96" s="8" t="s">
        <v>45</v>
      </c>
      <c r="D96" s="15">
        <v>2310</v>
      </c>
      <c r="E96" s="15" t="s">
        <v>43</v>
      </c>
      <c r="F96" s="9"/>
      <c r="G96" s="21">
        <v>375.1</v>
      </c>
      <c r="H96" s="21">
        <v>360.2</v>
      </c>
      <c r="I96" s="21">
        <v>377.9</v>
      </c>
      <c r="J96" s="21">
        <v>382.3</v>
      </c>
      <c r="K96" s="21"/>
      <c r="L96" s="21"/>
      <c r="M96" s="21"/>
      <c r="N96" s="21"/>
      <c r="O96" s="45">
        <f>SUM(G96:N96)</f>
        <v>1495.4999999999998</v>
      </c>
      <c r="P96" s="50">
        <f>IF(O96=0,"",AVERAGE(G96:N96))</f>
        <v>373.87499999999994</v>
      </c>
    </row>
    <row r="97" spans="1:16" ht="18.75" x14ac:dyDescent="0.3">
      <c r="A97" s="5">
        <v>13</v>
      </c>
      <c r="B97" s="15">
        <v>14005</v>
      </c>
      <c r="C97" s="15" t="s">
        <v>57</v>
      </c>
      <c r="D97" s="15">
        <v>2520</v>
      </c>
      <c r="E97" s="15" t="s">
        <v>54</v>
      </c>
      <c r="F97" s="9"/>
      <c r="G97" s="21">
        <v>366.2</v>
      </c>
      <c r="H97" s="21">
        <v>379.4</v>
      </c>
      <c r="I97" s="21">
        <v>361.6</v>
      </c>
      <c r="J97" s="21">
        <v>377.6</v>
      </c>
      <c r="K97" s="21"/>
      <c r="L97" s="21"/>
      <c r="M97" s="21"/>
      <c r="N97" s="21"/>
      <c r="O97" s="45">
        <f>SUM(G97:N97)</f>
        <v>1484.7999999999997</v>
      </c>
      <c r="P97" s="20">
        <f>IF(O97=0,"",AVERAGE(G97:N97))</f>
        <v>371.19999999999993</v>
      </c>
    </row>
    <row r="98" spans="1:16" ht="18.75" x14ac:dyDescent="0.3">
      <c r="A98" s="14">
        <v>14</v>
      </c>
      <c r="B98" s="8">
        <v>162796</v>
      </c>
      <c r="C98" s="8" t="s">
        <v>173</v>
      </c>
      <c r="D98" s="8">
        <v>2120</v>
      </c>
      <c r="E98" s="8" t="s">
        <v>174</v>
      </c>
      <c r="F98" s="9"/>
      <c r="G98" s="21">
        <v>351.5</v>
      </c>
      <c r="H98" s="21">
        <v>363</v>
      </c>
      <c r="I98" s="21">
        <v>370.6</v>
      </c>
      <c r="J98" s="21">
        <v>376.4</v>
      </c>
      <c r="K98" s="21"/>
      <c r="L98" s="21"/>
      <c r="M98" s="21"/>
      <c r="N98" s="21"/>
      <c r="O98" s="45">
        <f>SUM(G98:N98)</f>
        <v>1461.5</v>
      </c>
      <c r="P98" s="20">
        <f>IF(O98=0,"",AVERAGE(G98:N98))</f>
        <v>365.375</v>
      </c>
    </row>
    <row r="99" spans="1:16" ht="18.75" x14ac:dyDescent="0.3">
      <c r="A99" s="14">
        <v>15</v>
      </c>
      <c r="B99" s="15">
        <v>13998</v>
      </c>
      <c r="C99" s="15" t="s">
        <v>55</v>
      </c>
      <c r="D99" s="15">
        <v>2520</v>
      </c>
      <c r="E99" s="15" t="s">
        <v>54</v>
      </c>
      <c r="F99" s="9"/>
      <c r="G99" s="21">
        <v>355</v>
      </c>
      <c r="H99" s="21">
        <v>364.1</v>
      </c>
      <c r="I99" s="21">
        <v>371.1</v>
      </c>
      <c r="J99" s="21">
        <v>369.8</v>
      </c>
      <c r="K99" s="21">
        <v>356</v>
      </c>
      <c r="L99" s="21"/>
      <c r="M99" s="21"/>
      <c r="N99" s="21"/>
      <c r="O99" s="45">
        <f>SUM(G99:N99)</f>
        <v>1816</v>
      </c>
      <c r="P99" s="20">
        <f>IF(O99=0,"",AVERAGE(G99:N99))</f>
        <v>363.2</v>
      </c>
    </row>
    <row r="100" spans="1:16" ht="18.75" x14ac:dyDescent="0.3">
      <c r="A100" s="14">
        <v>16</v>
      </c>
      <c r="B100" s="8">
        <v>31955</v>
      </c>
      <c r="C100" s="8" t="s">
        <v>79</v>
      </c>
      <c r="D100" s="15">
        <v>2550</v>
      </c>
      <c r="E100" s="15" t="s">
        <v>74</v>
      </c>
      <c r="F100" s="9"/>
      <c r="G100" s="21">
        <v>356.4</v>
      </c>
      <c r="H100" s="21">
        <v>357.6</v>
      </c>
      <c r="I100" s="21"/>
      <c r="J100" s="21"/>
      <c r="K100" s="21"/>
      <c r="L100" s="21"/>
      <c r="M100" s="21"/>
      <c r="N100" s="21"/>
      <c r="O100" s="45">
        <f>SUM(G100:N100)</f>
        <v>714</v>
      </c>
      <c r="P100" s="20">
        <f>IF(O100=0,"",AVERAGE(G100:N100))</f>
        <v>357</v>
      </c>
    </row>
    <row r="101" spans="1:16" ht="18.75" x14ac:dyDescent="0.3">
      <c r="A101" s="83">
        <v>17</v>
      </c>
      <c r="B101" s="15">
        <v>68695</v>
      </c>
      <c r="C101" s="15" t="s">
        <v>36</v>
      </c>
      <c r="D101" s="15">
        <v>2410</v>
      </c>
      <c r="E101" s="15" t="s">
        <v>125</v>
      </c>
      <c r="F101" s="16"/>
      <c r="G101" s="48">
        <v>352.7</v>
      </c>
      <c r="H101" s="48">
        <v>359.2</v>
      </c>
      <c r="I101" s="48">
        <v>356.3</v>
      </c>
      <c r="J101" s="48">
        <v>356.1</v>
      </c>
      <c r="K101" s="48">
        <v>356.7</v>
      </c>
      <c r="L101" s="48"/>
      <c r="M101" s="48"/>
      <c r="N101" s="48"/>
      <c r="O101" s="49">
        <f>SUM(G101:N101)</f>
        <v>1781.0000000000002</v>
      </c>
      <c r="P101" s="50">
        <f>IF(O101=0,"",AVERAGE(G101:N101))</f>
        <v>356.20000000000005</v>
      </c>
    </row>
    <row r="102" spans="1:16" ht="18.75" x14ac:dyDescent="0.3">
      <c r="A102" s="83">
        <v>18</v>
      </c>
      <c r="B102" s="15">
        <v>168512</v>
      </c>
      <c r="C102" s="15" t="s">
        <v>131</v>
      </c>
      <c r="D102" s="15">
        <v>2880</v>
      </c>
      <c r="E102" s="15" t="s">
        <v>87</v>
      </c>
      <c r="F102" s="16"/>
      <c r="G102" s="48">
        <v>351.6</v>
      </c>
      <c r="H102" s="48">
        <v>338.9</v>
      </c>
      <c r="I102" s="48">
        <v>376.8</v>
      </c>
      <c r="J102" s="48">
        <v>355.9</v>
      </c>
      <c r="K102" s="48"/>
      <c r="L102" s="48"/>
      <c r="M102" s="48"/>
      <c r="N102" s="48"/>
      <c r="O102" s="49">
        <f>SUM(G102:N102)</f>
        <v>1423.1999999999998</v>
      </c>
      <c r="P102" s="50">
        <f>IF(O102=0,"",AVERAGE(G102:N102))</f>
        <v>355.79999999999995</v>
      </c>
    </row>
    <row r="103" spans="1:16" ht="18.75" x14ac:dyDescent="0.3">
      <c r="A103" s="83">
        <v>19</v>
      </c>
      <c r="B103" s="15">
        <v>22872</v>
      </c>
      <c r="C103" s="15" t="s">
        <v>179</v>
      </c>
      <c r="D103" s="15">
        <v>2520</v>
      </c>
      <c r="E103" s="15" t="s">
        <v>54</v>
      </c>
      <c r="F103" s="16"/>
      <c r="G103" s="21">
        <v>350.6</v>
      </c>
      <c r="H103" s="21">
        <v>351.9</v>
      </c>
      <c r="I103" s="21">
        <v>349.9</v>
      </c>
      <c r="J103" s="21">
        <v>350.9</v>
      </c>
      <c r="K103" s="21">
        <v>344.8</v>
      </c>
      <c r="L103" s="21"/>
      <c r="M103" s="21"/>
      <c r="N103" s="21"/>
      <c r="O103" s="45">
        <f>SUM(G103:N103)</f>
        <v>1748.1000000000001</v>
      </c>
      <c r="P103" s="20">
        <f>IF(O103=0,"",AVERAGE(G103:N103))</f>
        <v>349.62</v>
      </c>
    </row>
    <row r="104" spans="1:16" ht="18.75" x14ac:dyDescent="0.3">
      <c r="A104" s="83">
        <v>20</v>
      </c>
      <c r="B104" s="15">
        <v>58366</v>
      </c>
      <c r="C104" s="15" t="s">
        <v>189</v>
      </c>
      <c r="D104" s="15">
        <v>2950</v>
      </c>
      <c r="E104" s="15" t="s">
        <v>70</v>
      </c>
      <c r="F104" s="16"/>
      <c r="G104" s="48">
        <v>340.3</v>
      </c>
      <c r="H104" s="48">
        <v>336.2</v>
      </c>
      <c r="I104" s="48">
        <v>338.3</v>
      </c>
      <c r="J104" s="48">
        <v>337.4</v>
      </c>
      <c r="K104" s="48">
        <v>363.8</v>
      </c>
      <c r="L104" s="48"/>
      <c r="M104" s="48"/>
      <c r="N104" s="48"/>
      <c r="O104" s="49">
        <f>SUM(G104:N104)</f>
        <v>1715.9999999999998</v>
      </c>
      <c r="P104" s="50">
        <f>IF(O104=0,"",AVERAGE(G104:N104))</f>
        <v>343.19999999999993</v>
      </c>
    </row>
    <row r="105" spans="1:16" ht="19.5" thickBot="1" x14ac:dyDescent="0.35">
      <c r="A105" s="80">
        <v>21</v>
      </c>
      <c r="B105" s="10">
        <v>14004</v>
      </c>
      <c r="C105" s="10" t="s">
        <v>56</v>
      </c>
      <c r="D105" s="10">
        <v>2520</v>
      </c>
      <c r="E105" s="10" t="s">
        <v>54</v>
      </c>
      <c r="F105" s="11"/>
      <c r="G105" s="28">
        <v>345.6</v>
      </c>
      <c r="H105" s="28">
        <v>337.7</v>
      </c>
      <c r="I105" s="28"/>
      <c r="J105" s="28"/>
      <c r="K105" s="28"/>
      <c r="L105" s="28"/>
      <c r="M105" s="28"/>
      <c r="N105" s="28"/>
      <c r="O105" s="46">
        <f>SUM(G105:N105)</f>
        <v>683.3</v>
      </c>
      <c r="P105" s="47">
        <f>IF(O105=0,"",AVERAGE(G105:N105))</f>
        <v>341.65</v>
      </c>
    </row>
    <row r="107" spans="1:16" ht="24" thickBot="1" x14ac:dyDescent="0.4">
      <c r="B107" s="1" t="s">
        <v>23</v>
      </c>
    </row>
    <row r="108" spans="1:16" ht="21" x14ac:dyDescent="0.35">
      <c r="A108" s="2" t="s">
        <v>1</v>
      </c>
      <c r="B108" s="3" t="s">
        <v>2</v>
      </c>
      <c r="C108" s="3" t="s">
        <v>3</v>
      </c>
      <c r="D108" s="3" t="s">
        <v>4</v>
      </c>
      <c r="E108" s="3" t="s">
        <v>5</v>
      </c>
      <c r="F108" s="7"/>
      <c r="G108" s="3" t="s">
        <v>6</v>
      </c>
      <c r="H108" s="3" t="s">
        <v>7</v>
      </c>
      <c r="I108" s="3" t="s">
        <v>8</v>
      </c>
      <c r="J108" s="3" t="s">
        <v>9</v>
      </c>
      <c r="K108" s="3" t="s">
        <v>10</v>
      </c>
      <c r="L108" s="3" t="s">
        <v>11</v>
      </c>
      <c r="M108" s="3" t="s">
        <v>12</v>
      </c>
      <c r="N108" s="3" t="s">
        <v>13</v>
      </c>
      <c r="O108" s="3" t="s">
        <v>14</v>
      </c>
      <c r="P108" s="4" t="s">
        <v>15</v>
      </c>
    </row>
    <row r="109" spans="1:16" ht="18.75" x14ac:dyDescent="0.3">
      <c r="A109" s="5">
        <v>1</v>
      </c>
      <c r="B109" s="8">
        <v>128469</v>
      </c>
      <c r="C109" s="8" t="s">
        <v>199</v>
      </c>
      <c r="D109" s="8">
        <v>2520</v>
      </c>
      <c r="E109" s="8" t="s">
        <v>54</v>
      </c>
      <c r="F109" s="9"/>
      <c r="G109" s="21">
        <v>361.3</v>
      </c>
      <c r="H109" s="21">
        <v>356.6</v>
      </c>
      <c r="I109" s="21">
        <v>385.1</v>
      </c>
      <c r="J109" s="21">
        <v>397.1</v>
      </c>
      <c r="K109" s="21">
        <v>404.9</v>
      </c>
      <c r="L109" s="21"/>
      <c r="M109" s="21"/>
      <c r="N109" s="21"/>
      <c r="O109" s="45">
        <f>SUM(G109:N109)</f>
        <v>1905</v>
      </c>
      <c r="P109" s="20">
        <f>IF(O109=0,"",AVERAGE(G109:N109))</f>
        <v>381</v>
      </c>
    </row>
    <row r="110" spans="1:16" ht="18.75" x14ac:dyDescent="0.3">
      <c r="A110" s="5">
        <v>2</v>
      </c>
      <c r="B110" s="8">
        <v>212259</v>
      </c>
      <c r="C110" s="8" t="s">
        <v>200</v>
      </c>
      <c r="D110" s="8">
        <v>2520</v>
      </c>
      <c r="E110" s="8" t="s">
        <v>54</v>
      </c>
      <c r="F110" s="9"/>
      <c r="G110" s="21">
        <v>362.8</v>
      </c>
      <c r="H110" s="21">
        <v>351.4</v>
      </c>
      <c r="I110" s="21">
        <v>356.1</v>
      </c>
      <c r="J110" s="21">
        <v>373.8</v>
      </c>
      <c r="K110" s="21">
        <v>364.6</v>
      </c>
      <c r="L110" s="21"/>
      <c r="M110" s="21"/>
      <c r="N110" s="21"/>
      <c r="O110" s="45">
        <f>SUM(G110:N110)</f>
        <v>1808.7000000000003</v>
      </c>
      <c r="P110" s="20">
        <f>IF(O110=0,"",AVERAGE(G110:N110))</f>
        <v>361.74000000000007</v>
      </c>
    </row>
    <row r="111" spans="1:16" ht="19.5" thickBot="1" x14ac:dyDescent="0.35">
      <c r="A111" s="6"/>
      <c r="B111" s="10"/>
      <c r="C111" s="10"/>
      <c r="D111" s="10"/>
      <c r="E111" s="10"/>
      <c r="F111" s="11"/>
      <c r="G111" s="63"/>
      <c r="H111" s="28"/>
      <c r="I111" s="28"/>
      <c r="J111" s="28"/>
      <c r="K111" s="28"/>
      <c r="L111" s="28"/>
      <c r="M111" s="28"/>
      <c r="N111" s="28"/>
      <c r="O111" s="34"/>
      <c r="P111" s="35" t="str">
        <f t="shared" ref="P111" si="8">IF(O111=0,"",AVERAGE(G111:N111))</f>
        <v/>
      </c>
    </row>
    <row r="113" spans="1:17" ht="24" thickBot="1" x14ac:dyDescent="0.4">
      <c r="B113" s="1" t="s">
        <v>18</v>
      </c>
    </row>
    <row r="114" spans="1:17" ht="21" x14ac:dyDescent="0.35">
      <c r="A114" s="2" t="s">
        <v>1</v>
      </c>
      <c r="B114" s="3" t="s">
        <v>2</v>
      </c>
      <c r="C114" s="3" t="s">
        <v>3</v>
      </c>
      <c r="D114" s="3" t="s">
        <v>4</v>
      </c>
      <c r="E114" s="3" t="s">
        <v>5</v>
      </c>
      <c r="F114" s="7"/>
      <c r="G114" s="3" t="s">
        <v>6</v>
      </c>
      <c r="H114" s="3" t="s">
        <v>7</v>
      </c>
      <c r="I114" s="3" t="s">
        <v>8</v>
      </c>
      <c r="J114" s="3" t="s">
        <v>9</v>
      </c>
      <c r="K114" s="3" t="s">
        <v>10</v>
      </c>
      <c r="L114" s="3" t="s">
        <v>11</v>
      </c>
      <c r="M114" s="3" t="s">
        <v>12</v>
      </c>
      <c r="N114" s="3" t="s">
        <v>13</v>
      </c>
      <c r="O114" s="3" t="s">
        <v>14</v>
      </c>
      <c r="P114" s="4" t="s">
        <v>15</v>
      </c>
    </row>
    <row r="115" spans="1:17" ht="18" customHeight="1" x14ac:dyDescent="0.3">
      <c r="A115" s="5">
        <v>1</v>
      </c>
      <c r="B115" s="68">
        <v>214978</v>
      </c>
      <c r="C115" s="8" t="s">
        <v>198</v>
      </c>
      <c r="D115" s="8">
        <v>2520</v>
      </c>
      <c r="E115" s="8" t="s">
        <v>54</v>
      </c>
      <c r="F115" s="85"/>
      <c r="G115" s="48">
        <v>389</v>
      </c>
      <c r="H115" s="48">
        <v>396.5</v>
      </c>
      <c r="I115" s="102">
        <v>389.6</v>
      </c>
      <c r="J115" s="102">
        <v>405.7</v>
      </c>
      <c r="K115" s="102">
        <v>403</v>
      </c>
      <c r="L115" s="102"/>
      <c r="M115" s="102"/>
      <c r="N115" s="102"/>
      <c r="O115" s="45">
        <f>SUM(G115:N115)</f>
        <v>1983.8</v>
      </c>
      <c r="P115" s="20">
        <f>IF(O115=0,"",AVERAGE(G115:N115))</f>
        <v>396.76</v>
      </c>
    </row>
    <row r="116" spans="1:17" ht="21.75" thickBot="1" x14ac:dyDescent="0.4">
      <c r="A116" s="6">
        <v>2</v>
      </c>
      <c r="B116" s="101">
        <v>124243</v>
      </c>
      <c r="C116" s="10" t="s">
        <v>226</v>
      </c>
      <c r="D116" s="10">
        <v>2120</v>
      </c>
      <c r="E116" s="10" t="s">
        <v>174</v>
      </c>
      <c r="F116" s="91"/>
      <c r="G116" s="28">
        <v>350</v>
      </c>
      <c r="H116" s="28">
        <v>359</v>
      </c>
      <c r="I116" s="103">
        <v>364.1</v>
      </c>
      <c r="J116" s="103">
        <v>374.4</v>
      </c>
      <c r="K116" s="18"/>
      <c r="L116" s="18"/>
      <c r="M116" s="18"/>
      <c r="N116" s="18"/>
      <c r="O116" s="46">
        <f>SUM(G116:N116)</f>
        <v>1447.5</v>
      </c>
      <c r="P116" s="47">
        <f>IF(O116=0,"",AVERAGE(G116:N116))</f>
        <v>361.875</v>
      </c>
    </row>
    <row r="118" spans="1:17" ht="24" thickBot="1" x14ac:dyDescent="0.4">
      <c r="B118" s="1" t="s">
        <v>19</v>
      </c>
    </row>
    <row r="119" spans="1:17" ht="21" x14ac:dyDescent="0.35">
      <c r="A119" s="2" t="s">
        <v>1</v>
      </c>
      <c r="B119" s="3" t="s">
        <v>2</v>
      </c>
      <c r="C119" s="3" t="s">
        <v>3</v>
      </c>
      <c r="D119" s="3" t="s">
        <v>4</v>
      </c>
      <c r="E119" s="3" t="s">
        <v>5</v>
      </c>
      <c r="F119" s="7"/>
      <c r="G119" s="3" t="s">
        <v>6</v>
      </c>
      <c r="H119" s="3" t="s">
        <v>7</v>
      </c>
      <c r="I119" s="3" t="s">
        <v>8</v>
      </c>
      <c r="J119" s="3" t="s">
        <v>9</v>
      </c>
      <c r="K119" s="3" t="s">
        <v>10</v>
      </c>
      <c r="L119" s="3" t="s">
        <v>11</v>
      </c>
      <c r="M119" s="3" t="s">
        <v>12</v>
      </c>
      <c r="N119" s="3" t="s">
        <v>13</v>
      </c>
      <c r="O119" s="3" t="s">
        <v>14</v>
      </c>
      <c r="P119" s="4" t="s">
        <v>15</v>
      </c>
    </row>
    <row r="120" spans="1:17" ht="18.75" x14ac:dyDescent="0.3">
      <c r="A120" s="5">
        <v>1</v>
      </c>
      <c r="B120" s="68">
        <v>211569</v>
      </c>
      <c r="C120" s="68" t="s">
        <v>212</v>
      </c>
      <c r="D120" s="8">
        <v>2880</v>
      </c>
      <c r="E120" s="8" t="s">
        <v>87</v>
      </c>
      <c r="F120" s="16"/>
      <c r="G120" s="48">
        <v>307.60000000000002</v>
      </c>
      <c r="H120" s="48"/>
      <c r="I120" s="48"/>
      <c r="J120" s="48"/>
      <c r="K120" s="48"/>
      <c r="L120" s="48"/>
      <c r="M120" s="48"/>
      <c r="N120" s="48"/>
      <c r="O120" s="49">
        <f>SUM(G120:N120)</f>
        <v>307.60000000000002</v>
      </c>
      <c r="P120" s="50">
        <f>IF(O120=0,"",AVERAGE(G120:N120))</f>
        <v>307.60000000000002</v>
      </c>
    </row>
    <row r="121" spans="1:17" ht="19.5" thickBot="1" x14ac:dyDescent="0.35">
      <c r="A121" s="6">
        <v>2</v>
      </c>
      <c r="B121" s="10">
        <v>214396</v>
      </c>
      <c r="C121" s="10" t="s">
        <v>175</v>
      </c>
      <c r="D121" s="10">
        <v>2240</v>
      </c>
      <c r="E121" s="10" t="s">
        <v>104</v>
      </c>
      <c r="F121" s="11"/>
      <c r="G121" s="28">
        <v>350</v>
      </c>
      <c r="H121" s="28">
        <v>188</v>
      </c>
      <c r="I121" s="28">
        <v>256.10000000000002</v>
      </c>
      <c r="J121" s="28">
        <v>267.60000000000002</v>
      </c>
      <c r="K121" s="28"/>
      <c r="L121" s="28"/>
      <c r="M121" s="28"/>
      <c r="N121" s="28"/>
      <c r="O121" s="46">
        <f>SUM(G121:N121)</f>
        <v>1061.7</v>
      </c>
      <c r="P121" s="47">
        <f>IF(O121=0,"",AVERAGE(G121:N121))</f>
        <v>265.42500000000001</v>
      </c>
      <c r="Q121" s="96"/>
    </row>
    <row r="123" spans="1:17" ht="24" customHeight="1" thickBot="1" x14ac:dyDescent="0.4">
      <c r="A123" s="110"/>
      <c r="B123" s="111" t="s">
        <v>82</v>
      </c>
      <c r="C123" s="110"/>
    </row>
    <row r="124" spans="1:17" ht="21" customHeight="1" x14ac:dyDescent="0.35">
      <c r="A124" s="2" t="s">
        <v>1</v>
      </c>
      <c r="B124" s="3" t="s">
        <v>2</v>
      </c>
      <c r="C124" s="3" t="s">
        <v>3</v>
      </c>
      <c r="D124" s="3" t="s">
        <v>4</v>
      </c>
      <c r="E124" s="3" t="s">
        <v>5</v>
      </c>
      <c r="F124" s="7"/>
      <c r="G124" s="3" t="s">
        <v>6</v>
      </c>
      <c r="H124" s="3" t="s">
        <v>7</v>
      </c>
      <c r="I124" s="3" t="s">
        <v>8</v>
      </c>
      <c r="J124" s="3" t="s">
        <v>9</v>
      </c>
      <c r="K124" s="3" t="s">
        <v>10</v>
      </c>
      <c r="L124" s="3" t="s">
        <v>11</v>
      </c>
      <c r="M124" s="3" t="s">
        <v>12</v>
      </c>
      <c r="N124" s="3" t="s">
        <v>13</v>
      </c>
      <c r="O124" s="3" t="s">
        <v>14</v>
      </c>
      <c r="P124" s="4" t="s">
        <v>15</v>
      </c>
    </row>
    <row r="125" spans="1:17" ht="18.75" customHeight="1" x14ac:dyDescent="0.35">
      <c r="A125" s="72">
        <v>1</v>
      </c>
      <c r="B125" s="90">
        <v>120952</v>
      </c>
      <c r="C125" s="90" t="s">
        <v>165</v>
      </c>
      <c r="D125" s="15">
        <v>2180</v>
      </c>
      <c r="E125" s="15" t="s">
        <v>156</v>
      </c>
      <c r="F125" s="89"/>
      <c r="G125" s="48">
        <v>411.1</v>
      </c>
      <c r="H125" s="48">
        <v>411.3</v>
      </c>
      <c r="I125" s="48"/>
      <c r="J125" s="48"/>
      <c r="K125" s="48"/>
      <c r="L125" s="48"/>
      <c r="M125" s="48"/>
      <c r="N125" s="48"/>
      <c r="O125" s="49">
        <f>SUM(G125:N125)</f>
        <v>822.40000000000009</v>
      </c>
      <c r="P125" s="50">
        <f>IF(O125=0,"",AVERAGE(G125:N125))</f>
        <v>411.20000000000005</v>
      </c>
    </row>
    <row r="126" spans="1:17" ht="18.75" customHeight="1" x14ac:dyDescent="0.35">
      <c r="A126" s="72">
        <v>2</v>
      </c>
      <c r="B126" s="90">
        <v>76886</v>
      </c>
      <c r="C126" s="90" t="s">
        <v>155</v>
      </c>
      <c r="D126" s="15">
        <v>2180</v>
      </c>
      <c r="E126" s="15" t="s">
        <v>156</v>
      </c>
      <c r="F126" s="89"/>
      <c r="G126" s="48">
        <v>393.8</v>
      </c>
      <c r="H126" s="48">
        <v>402.4</v>
      </c>
      <c r="I126" s="48">
        <v>395.4</v>
      </c>
      <c r="J126" s="48">
        <v>395.1</v>
      </c>
      <c r="K126" s="48"/>
      <c r="L126" s="48"/>
      <c r="M126" s="48"/>
      <c r="N126" s="48"/>
      <c r="O126" s="49">
        <f>SUM(G126:N126)</f>
        <v>1586.6999999999998</v>
      </c>
      <c r="P126" s="50">
        <f>IF(O126=0,"",AVERAGE(G126:N126))</f>
        <v>396.67499999999995</v>
      </c>
    </row>
    <row r="127" spans="1:17" ht="18.75" customHeight="1" thickBot="1" x14ac:dyDescent="0.4">
      <c r="A127" s="106"/>
      <c r="B127" s="24"/>
      <c r="C127" s="24"/>
      <c r="D127" s="10"/>
      <c r="E127" s="10"/>
      <c r="F127" s="91"/>
      <c r="G127" s="28"/>
      <c r="H127" s="28"/>
      <c r="I127" s="28"/>
      <c r="J127" s="28"/>
      <c r="K127" s="28"/>
      <c r="L127" s="28"/>
      <c r="M127" s="28"/>
      <c r="N127" s="28"/>
      <c r="O127" s="46"/>
      <c r="P127" s="47"/>
    </row>
    <row r="128" spans="1:17" ht="18.75" customHeight="1" x14ac:dyDescent="0.35">
      <c r="A128" s="105"/>
      <c r="B128" s="30"/>
      <c r="C128" s="30"/>
      <c r="D128" s="25"/>
      <c r="E128" s="25"/>
      <c r="F128" s="107"/>
      <c r="G128" s="31"/>
      <c r="H128" s="31"/>
      <c r="I128" s="31"/>
      <c r="J128" s="31"/>
      <c r="K128" s="31"/>
      <c r="L128" s="31"/>
      <c r="M128" s="31"/>
      <c r="N128" s="31"/>
    </row>
    <row r="129" spans="1:16" ht="18.75" customHeight="1" thickBot="1" x14ac:dyDescent="0.4">
      <c r="A129" s="108"/>
      <c r="B129" s="109" t="s">
        <v>231</v>
      </c>
      <c r="C129" s="108"/>
    </row>
    <row r="130" spans="1:16" ht="18.75" customHeight="1" x14ac:dyDescent="0.35">
      <c r="A130" s="2" t="s">
        <v>1</v>
      </c>
      <c r="B130" s="3" t="s">
        <v>2</v>
      </c>
      <c r="C130" s="3" t="s">
        <v>3</v>
      </c>
      <c r="D130" s="3" t="s">
        <v>4</v>
      </c>
      <c r="E130" s="3" t="s">
        <v>5</v>
      </c>
      <c r="F130" s="7"/>
      <c r="G130" s="3" t="s">
        <v>6</v>
      </c>
      <c r="H130" s="3" t="s">
        <v>7</v>
      </c>
      <c r="I130" s="3" t="s">
        <v>8</v>
      </c>
      <c r="J130" s="3" t="s">
        <v>9</v>
      </c>
      <c r="K130" s="3" t="s">
        <v>10</v>
      </c>
      <c r="L130" s="3" t="s">
        <v>11</v>
      </c>
      <c r="M130" s="3" t="s">
        <v>12</v>
      </c>
      <c r="N130" s="3" t="s">
        <v>13</v>
      </c>
      <c r="O130" s="3" t="s">
        <v>14</v>
      </c>
      <c r="P130" s="4" t="s">
        <v>15</v>
      </c>
    </row>
    <row r="131" spans="1:16" ht="18.75" customHeight="1" x14ac:dyDescent="0.35">
      <c r="A131" s="72">
        <v>1</v>
      </c>
      <c r="B131" s="90">
        <v>181372</v>
      </c>
      <c r="C131" s="90" t="s">
        <v>157</v>
      </c>
      <c r="D131" s="15">
        <v>2180</v>
      </c>
      <c r="E131" s="15" t="s">
        <v>156</v>
      </c>
      <c r="F131" s="89"/>
      <c r="G131" s="48">
        <v>366.2</v>
      </c>
      <c r="H131" s="48">
        <v>365.3</v>
      </c>
      <c r="I131" s="48">
        <v>344.7</v>
      </c>
      <c r="J131" s="48">
        <v>343.7</v>
      </c>
      <c r="K131" s="48"/>
      <c r="L131" s="48"/>
      <c r="M131" s="48"/>
      <c r="N131" s="48"/>
      <c r="O131" s="49">
        <f t="shared" ref="O131:O136" si="9">SUM(G131:N131)</f>
        <v>1419.9</v>
      </c>
      <c r="P131" s="50">
        <f t="shared" ref="P131:P136" si="10">IF(O131=0,"",AVERAGE(G131:N131))</f>
        <v>354.97500000000002</v>
      </c>
    </row>
    <row r="132" spans="1:16" ht="18.75" customHeight="1" x14ac:dyDescent="0.35">
      <c r="A132" s="72">
        <v>2</v>
      </c>
      <c r="B132" s="90">
        <v>210068</v>
      </c>
      <c r="C132" s="90" t="s">
        <v>168</v>
      </c>
      <c r="D132" s="15">
        <v>2180</v>
      </c>
      <c r="E132" s="15" t="s">
        <v>156</v>
      </c>
      <c r="F132" s="89"/>
      <c r="G132" s="48">
        <v>345.2</v>
      </c>
      <c r="H132" s="48">
        <v>339.1</v>
      </c>
      <c r="I132" s="48">
        <v>331.3</v>
      </c>
      <c r="J132" s="48">
        <v>341.4</v>
      </c>
      <c r="K132" s="48"/>
      <c r="L132" s="48"/>
      <c r="M132" s="48"/>
      <c r="N132" s="48"/>
      <c r="O132" s="49">
        <f t="shared" si="9"/>
        <v>1357</v>
      </c>
      <c r="P132" s="50">
        <f t="shared" si="10"/>
        <v>339.25</v>
      </c>
    </row>
    <row r="133" spans="1:16" ht="18.75" customHeight="1" x14ac:dyDescent="0.35">
      <c r="A133" s="72">
        <v>3</v>
      </c>
      <c r="B133" s="90">
        <v>210070</v>
      </c>
      <c r="C133" s="90" t="s">
        <v>167</v>
      </c>
      <c r="D133" s="15">
        <v>2180</v>
      </c>
      <c r="E133" s="15" t="s">
        <v>156</v>
      </c>
      <c r="F133" s="89"/>
      <c r="G133" s="48">
        <v>337.1</v>
      </c>
      <c r="H133" s="48">
        <v>331.6</v>
      </c>
      <c r="I133" s="48">
        <v>332.5</v>
      </c>
      <c r="J133" s="48">
        <v>332.3</v>
      </c>
      <c r="K133" s="48"/>
      <c r="L133" s="48"/>
      <c r="M133" s="48"/>
      <c r="N133" s="48"/>
      <c r="O133" s="49">
        <f t="shared" si="9"/>
        <v>1333.5</v>
      </c>
      <c r="P133" s="50">
        <f t="shared" si="10"/>
        <v>333.375</v>
      </c>
    </row>
    <row r="134" spans="1:16" ht="18.75" customHeight="1" x14ac:dyDescent="0.35">
      <c r="A134" s="72">
        <v>4</v>
      </c>
      <c r="B134" s="90">
        <v>193764</v>
      </c>
      <c r="C134" s="90" t="s">
        <v>180</v>
      </c>
      <c r="D134" s="15">
        <v>2180</v>
      </c>
      <c r="E134" s="15" t="s">
        <v>156</v>
      </c>
      <c r="F134" s="89"/>
      <c r="G134" s="48">
        <v>328.8</v>
      </c>
      <c r="H134" s="48">
        <v>283.5</v>
      </c>
      <c r="I134" s="48">
        <v>324.89999999999998</v>
      </c>
      <c r="J134" s="48">
        <v>357.7</v>
      </c>
      <c r="K134" s="48"/>
      <c r="L134" s="48"/>
      <c r="M134" s="48"/>
      <c r="N134" s="48"/>
      <c r="O134" s="49">
        <f t="shared" si="9"/>
        <v>1294.8999999999999</v>
      </c>
      <c r="P134" s="50">
        <f t="shared" si="10"/>
        <v>323.72499999999997</v>
      </c>
    </row>
    <row r="135" spans="1:16" ht="18.75" customHeight="1" x14ac:dyDescent="0.35">
      <c r="A135" s="72">
        <v>5</v>
      </c>
      <c r="B135" s="90">
        <v>209177</v>
      </c>
      <c r="C135" s="90" t="s">
        <v>169</v>
      </c>
      <c r="D135" s="15">
        <v>2180</v>
      </c>
      <c r="E135" s="15" t="s">
        <v>156</v>
      </c>
      <c r="F135" s="89"/>
      <c r="G135" s="48">
        <v>294.7</v>
      </c>
      <c r="H135" s="48">
        <v>335.3</v>
      </c>
      <c r="I135" s="48">
        <v>314.8</v>
      </c>
      <c r="J135" s="48">
        <v>333.7</v>
      </c>
      <c r="K135" s="48"/>
      <c r="L135" s="48"/>
      <c r="M135" s="48"/>
      <c r="N135" s="48"/>
      <c r="O135" s="49">
        <f t="shared" si="9"/>
        <v>1278.5</v>
      </c>
      <c r="P135" s="50">
        <f t="shared" si="10"/>
        <v>319.625</v>
      </c>
    </row>
    <row r="136" spans="1:16" ht="18.75" customHeight="1" x14ac:dyDescent="0.35">
      <c r="A136" s="72">
        <v>6</v>
      </c>
      <c r="B136" s="90">
        <v>210069</v>
      </c>
      <c r="C136" s="90" t="s">
        <v>166</v>
      </c>
      <c r="D136" s="15">
        <v>2180</v>
      </c>
      <c r="E136" s="15" t="s">
        <v>156</v>
      </c>
      <c r="F136" s="89"/>
      <c r="G136" s="48">
        <v>311.8</v>
      </c>
      <c r="H136" s="48">
        <v>333.6</v>
      </c>
      <c r="I136" s="48">
        <v>305</v>
      </c>
      <c r="J136" s="48">
        <v>297.8</v>
      </c>
      <c r="K136" s="48"/>
      <c r="L136" s="48"/>
      <c r="M136" s="48"/>
      <c r="N136" s="48"/>
      <c r="O136" s="49">
        <f t="shared" si="9"/>
        <v>1248.2</v>
      </c>
      <c r="P136" s="50">
        <f t="shared" si="10"/>
        <v>312.05</v>
      </c>
    </row>
    <row r="137" spans="1:16" ht="19.5" customHeight="1" x14ac:dyDescent="0.3">
      <c r="A137" s="5">
        <v>7</v>
      </c>
      <c r="B137" s="8">
        <v>186999</v>
      </c>
      <c r="C137" s="8" t="s">
        <v>78</v>
      </c>
      <c r="D137" s="8">
        <v>2550</v>
      </c>
      <c r="E137" s="8" t="s">
        <v>74</v>
      </c>
      <c r="F137" s="9"/>
      <c r="G137" s="21"/>
      <c r="H137" s="21"/>
      <c r="I137" s="21"/>
      <c r="J137" s="21"/>
      <c r="K137" s="21"/>
      <c r="L137" s="21"/>
      <c r="M137" s="21"/>
      <c r="N137" s="21"/>
      <c r="O137" s="45">
        <f t="shared" ref="O137:O138" si="11">SUM(G137:N137)</f>
        <v>0</v>
      </c>
      <c r="P137" s="20" t="str">
        <f t="shared" ref="P137:P138" si="12">IF(O137=0,"",AVERAGE(G137:N137))</f>
        <v/>
      </c>
    </row>
    <row r="138" spans="1:16" ht="19.5" customHeight="1" thickBot="1" x14ac:dyDescent="0.35">
      <c r="A138" s="6">
        <v>8</v>
      </c>
      <c r="B138" s="10">
        <v>109109</v>
      </c>
      <c r="C138" s="10" t="s">
        <v>132</v>
      </c>
      <c r="D138" s="10">
        <v>2880</v>
      </c>
      <c r="E138" s="10" t="s">
        <v>87</v>
      </c>
      <c r="F138" s="11"/>
      <c r="G138" s="28"/>
      <c r="H138" s="28"/>
      <c r="I138" s="28"/>
      <c r="J138" s="28"/>
      <c r="K138" s="28"/>
      <c r="L138" s="28"/>
      <c r="M138" s="28"/>
      <c r="N138" s="28"/>
      <c r="O138" s="46">
        <f t="shared" si="11"/>
        <v>0</v>
      </c>
      <c r="P138" s="47" t="str">
        <f t="shared" si="12"/>
        <v/>
      </c>
    </row>
    <row r="139" spans="1:16" ht="15" customHeight="1" x14ac:dyDescent="0.25"/>
    <row r="140" spans="1:16" ht="24" customHeight="1" thickBot="1" x14ac:dyDescent="0.4">
      <c r="B140" s="1" t="s">
        <v>83</v>
      </c>
    </row>
    <row r="141" spans="1:16" ht="21" customHeight="1" x14ac:dyDescent="0.35">
      <c r="A141" s="2" t="s">
        <v>1</v>
      </c>
      <c r="B141" s="3" t="s">
        <v>2</v>
      </c>
      <c r="C141" s="3" t="s">
        <v>3</v>
      </c>
      <c r="D141" s="3" t="s">
        <v>4</v>
      </c>
      <c r="E141" s="3" t="s">
        <v>5</v>
      </c>
      <c r="F141" s="7"/>
      <c r="G141" s="3" t="s">
        <v>6</v>
      </c>
      <c r="H141" s="3" t="s">
        <v>7</v>
      </c>
      <c r="I141" s="3" t="s">
        <v>8</v>
      </c>
      <c r="J141" s="3" t="s">
        <v>9</v>
      </c>
      <c r="K141" s="3" t="s">
        <v>10</v>
      </c>
      <c r="L141" s="3" t="s">
        <v>11</v>
      </c>
      <c r="M141" s="3" t="s">
        <v>12</v>
      </c>
      <c r="N141" s="3" t="s">
        <v>13</v>
      </c>
      <c r="O141" s="3" t="s">
        <v>14</v>
      </c>
      <c r="P141" s="4" t="s">
        <v>15</v>
      </c>
    </row>
    <row r="142" spans="1:16" ht="19.5" customHeight="1" x14ac:dyDescent="0.3">
      <c r="A142" s="5">
        <v>1</v>
      </c>
      <c r="B142" s="15">
        <v>140759</v>
      </c>
      <c r="C142" s="15" t="s">
        <v>187</v>
      </c>
      <c r="D142" s="8">
        <v>2240</v>
      </c>
      <c r="E142" s="8" t="s">
        <v>104</v>
      </c>
      <c r="F142" s="16"/>
      <c r="G142" s="48">
        <v>407.5</v>
      </c>
      <c r="H142" s="48">
        <v>400.8</v>
      </c>
      <c r="I142" s="48">
        <v>409.3</v>
      </c>
      <c r="J142" s="48">
        <v>401.7</v>
      </c>
      <c r="K142" s="48">
        <v>410.2</v>
      </c>
      <c r="L142" s="48"/>
      <c r="M142" s="48"/>
      <c r="N142" s="48"/>
      <c r="O142" s="49">
        <f>SUM(G142:N142)</f>
        <v>2029.5</v>
      </c>
      <c r="P142" s="50">
        <f>IF(O142=0,"",AVERAGE(G142:N142))</f>
        <v>405.9</v>
      </c>
    </row>
    <row r="143" spans="1:16" ht="19.5" customHeight="1" thickBot="1" x14ac:dyDescent="0.35">
      <c r="A143" s="6">
        <v>2</v>
      </c>
      <c r="B143" s="10">
        <v>194014</v>
      </c>
      <c r="C143" s="10" t="s">
        <v>115</v>
      </c>
      <c r="D143" s="10">
        <v>2240</v>
      </c>
      <c r="E143" s="10" t="s">
        <v>104</v>
      </c>
      <c r="F143" s="11"/>
      <c r="G143" s="28">
        <v>403.7</v>
      </c>
      <c r="H143" s="104">
        <v>404.9</v>
      </c>
      <c r="I143" s="104">
        <v>407.2</v>
      </c>
      <c r="J143" s="104">
        <v>409.1</v>
      </c>
      <c r="K143" s="104">
        <v>407.8</v>
      </c>
      <c r="L143" s="104"/>
      <c r="M143" s="104"/>
      <c r="N143" s="104"/>
      <c r="O143" s="46">
        <f>SUM(G143:N143)</f>
        <v>2032.7</v>
      </c>
      <c r="P143" s="47">
        <f>IF(O143=0,"",AVERAGE(G143:N143))</f>
        <v>406.54</v>
      </c>
    </row>
    <row r="144" spans="1:16" ht="19.5" customHeight="1" x14ac:dyDescent="0.3">
      <c r="A144" s="29"/>
      <c r="B144" s="25"/>
      <c r="C144" s="25"/>
      <c r="D144" s="25"/>
      <c r="E144" s="25"/>
      <c r="F144" s="30"/>
      <c r="G144" s="31"/>
      <c r="H144" s="31"/>
      <c r="I144" s="31"/>
      <c r="J144" s="31"/>
      <c r="K144" s="31"/>
      <c r="L144" s="31"/>
      <c r="M144" s="31"/>
      <c r="N144" s="31"/>
    </row>
    <row r="145" spans="1:16" ht="19.5" customHeight="1" thickBot="1" x14ac:dyDescent="0.4">
      <c r="A145" s="108"/>
      <c r="B145" s="109" t="s">
        <v>230</v>
      </c>
      <c r="C145" s="108"/>
    </row>
    <row r="146" spans="1:16" ht="19.5" customHeight="1" x14ac:dyDescent="0.35">
      <c r="A146" s="2" t="s">
        <v>1</v>
      </c>
      <c r="B146" s="3" t="s">
        <v>2</v>
      </c>
      <c r="C146" s="3" t="s">
        <v>3</v>
      </c>
      <c r="D146" s="3" t="s">
        <v>4</v>
      </c>
      <c r="E146" s="3" t="s">
        <v>5</v>
      </c>
      <c r="F146" s="7"/>
      <c r="G146" s="3" t="s">
        <v>6</v>
      </c>
      <c r="H146" s="3" t="s">
        <v>7</v>
      </c>
      <c r="I146" s="3" t="s">
        <v>8</v>
      </c>
      <c r="J146" s="3" t="s">
        <v>9</v>
      </c>
      <c r="K146" s="3" t="s">
        <v>10</v>
      </c>
      <c r="L146" s="3" t="s">
        <v>11</v>
      </c>
      <c r="M146" s="3" t="s">
        <v>12</v>
      </c>
      <c r="N146" s="3" t="s">
        <v>13</v>
      </c>
      <c r="O146" s="3" t="s">
        <v>14</v>
      </c>
      <c r="P146" s="4" t="s">
        <v>15</v>
      </c>
    </row>
    <row r="147" spans="1:16" ht="19.5" customHeight="1" thickBot="1" x14ac:dyDescent="0.35">
      <c r="A147" s="6">
        <v>1</v>
      </c>
      <c r="B147" s="10">
        <v>209175</v>
      </c>
      <c r="C147" s="10" t="s">
        <v>170</v>
      </c>
      <c r="D147" s="10">
        <v>2180</v>
      </c>
      <c r="E147" s="10" t="s">
        <v>156</v>
      </c>
      <c r="F147" s="11"/>
      <c r="G147" s="28">
        <v>276.5</v>
      </c>
      <c r="H147" s="28">
        <v>268.2</v>
      </c>
      <c r="I147" s="28">
        <v>294.7</v>
      </c>
      <c r="J147" s="28">
        <v>279.7</v>
      </c>
      <c r="K147" s="28"/>
      <c r="L147" s="28"/>
      <c r="M147" s="28"/>
      <c r="N147" s="28"/>
      <c r="O147" s="46">
        <f>SUM(G147:N147)</f>
        <v>1119.1000000000001</v>
      </c>
      <c r="P147" s="47">
        <f>IF(O147=0,"",AVERAGE(G147:N147))</f>
        <v>279.77500000000003</v>
      </c>
    </row>
    <row r="148" spans="1:16" ht="15" customHeight="1" x14ac:dyDescent="0.25"/>
    <row r="149" spans="1:16" ht="24" customHeight="1" thickBot="1" x14ac:dyDescent="0.4">
      <c r="B149" s="1" t="s">
        <v>84</v>
      </c>
    </row>
    <row r="150" spans="1:16" ht="21" customHeight="1" x14ac:dyDescent="0.35">
      <c r="A150" s="2" t="s">
        <v>1</v>
      </c>
      <c r="B150" s="3" t="s">
        <v>2</v>
      </c>
      <c r="C150" s="3" t="s">
        <v>3</v>
      </c>
      <c r="D150" s="3" t="s">
        <v>4</v>
      </c>
      <c r="E150" s="3" t="s">
        <v>5</v>
      </c>
      <c r="F150" s="7"/>
      <c r="G150" s="3" t="s">
        <v>6</v>
      </c>
      <c r="H150" s="3" t="s">
        <v>7</v>
      </c>
      <c r="I150" s="3" t="s">
        <v>8</v>
      </c>
      <c r="J150" s="3" t="s">
        <v>9</v>
      </c>
      <c r="K150" s="3" t="s">
        <v>10</v>
      </c>
      <c r="L150" s="3" t="s">
        <v>11</v>
      </c>
      <c r="M150" s="3" t="s">
        <v>12</v>
      </c>
      <c r="N150" s="3" t="s">
        <v>13</v>
      </c>
      <c r="O150" s="3" t="s">
        <v>14</v>
      </c>
      <c r="P150" s="4" t="s">
        <v>15</v>
      </c>
    </row>
    <row r="151" spans="1:16" ht="19.5" customHeight="1" thickBot="1" x14ac:dyDescent="0.4">
      <c r="A151" s="6">
        <v>1</v>
      </c>
      <c r="B151" s="10"/>
      <c r="C151" s="10" t="s">
        <v>171</v>
      </c>
      <c r="D151" s="10">
        <v>2180</v>
      </c>
      <c r="E151" s="10" t="s">
        <v>156</v>
      </c>
      <c r="F151" s="91"/>
      <c r="G151" s="28">
        <v>275.5</v>
      </c>
      <c r="H151" s="28">
        <v>304</v>
      </c>
      <c r="I151" s="28">
        <v>281.10000000000002</v>
      </c>
      <c r="J151" s="28">
        <v>346.2</v>
      </c>
      <c r="K151" s="28"/>
      <c r="L151" s="28"/>
      <c r="M151" s="28"/>
      <c r="N151" s="28"/>
      <c r="O151" s="46">
        <f t="shared" ref="O151" si="13">SUM(G151:N151)</f>
        <v>1206.8</v>
      </c>
      <c r="P151" s="47">
        <f t="shared" ref="P151" si="14">IF(O151=0,"",AVERAGE(G151:N151))</f>
        <v>301.7</v>
      </c>
    </row>
    <row r="152" spans="1:16" ht="15" customHeight="1" x14ac:dyDescent="0.25"/>
    <row r="153" spans="1:16" ht="24" customHeight="1" thickBot="1" x14ac:dyDescent="0.4">
      <c r="B153" s="1" t="s">
        <v>85</v>
      </c>
    </row>
    <row r="154" spans="1:16" ht="21" customHeight="1" x14ac:dyDescent="0.35">
      <c r="A154" s="2" t="s">
        <v>1</v>
      </c>
      <c r="B154" s="3" t="s">
        <v>2</v>
      </c>
      <c r="C154" s="3" t="s">
        <v>3</v>
      </c>
      <c r="D154" s="3" t="s">
        <v>4</v>
      </c>
      <c r="E154" s="3" t="s">
        <v>5</v>
      </c>
      <c r="F154" s="7"/>
      <c r="G154" s="3" t="s">
        <v>6</v>
      </c>
      <c r="H154" s="3" t="s">
        <v>7</v>
      </c>
      <c r="I154" s="3" t="s">
        <v>8</v>
      </c>
      <c r="J154" s="3" t="s">
        <v>9</v>
      </c>
      <c r="K154" s="3" t="s">
        <v>10</v>
      </c>
      <c r="L154" s="3" t="s">
        <v>11</v>
      </c>
      <c r="M154" s="3" t="s">
        <v>12</v>
      </c>
      <c r="N154" s="3" t="s">
        <v>13</v>
      </c>
      <c r="O154" s="3" t="s">
        <v>14</v>
      </c>
      <c r="P154" s="4" t="s">
        <v>15</v>
      </c>
    </row>
    <row r="155" spans="1:16" ht="19.5" customHeight="1" thickBot="1" x14ac:dyDescent="0.35">
      <c r="A155" s="6"/>
      <c r="B155" s="10"/>
      <c r="C155" s="10"/>
      <c r="D155" s="10"/>
      <c r="E155" s="10"/>
      <c r="F155" s="11"/>
      <c r="G155" s="10"/>
      <c r="H155" s="10"/>
      <c r="I155" s="10"/>
      <c r="J155" s="10"/>
      <c r="K155" s="10"/>
      <c r="L155" s="10"/>
      <c r="M155" s="10"/>
      <c r="N155" s="10"/>
      <c r="O155" s="18"/>
      <c r="P155" s="19"/>
    </row>
    <row r="156" spans="1:16" ht="19.5" customHeight="1" x14ac:dyDescent="0.25"/>
    <row r="157" spans="1:16" ht="24" thickBot="1" x14ac:dyDescent="0.4">
      <c r="B157" s="1" t="s">
        <v>76</v>
      </c>
    </row>
    <row r="158" spans="1:16" ht="21" x14ac:dyDescent="0.35">
      <c r="A158" s="2" t="s">
        <v>1</v>
      </c>
      <c r="B158" s="3" t="s">
        <v>2</v>
      </c>
      <c r="C158" s="3" t="s">
        <v>3</v>
      </c>
      <c r="D158" s="3" t="s">
        <v>4</v>
      </c>
      <c r="E158" s="3" t="s">
        <v>5</v>
      </c>
      <c r="F158" s="7"/>
      <c r="G158" s="3" t="s">
        <v>6</v>
      </c>
      <c r="H158" s="3" t="s">
        <v>7</v>
      </c>
      <c r="I158" s="3" t="s">
        <v>8</v>
      </c>
      <c r="J158" s="3" t="s">
        <v>9</v>
      </c>
      <c r="K158" s="3" t="s">
        <v>10</v>
      </c>
      <c r="L158" s="3" t="s">
        <v>11</v>
      </c>
      <c r="M158" s="3" t="s">
        <v>12</v>
      </c>
      <c r="N158" s="3" t="s">
        <v>13</v>
      </c>
      <c r="O158" s="3" t="s">
        <v>14</v>
      </c>
      <c r="P158" s="4" t="s">
        <v>15</v>
      </c>
    </row>
    <row r="159" spans="1:16" ht="18.75" x14ac:dyDescent="0.3">
      <c r="A159" s="5">
        <v>1</v>
      </c>
      <c r="B159" s="8">
        <v>92983</v>
      </c>
      <c r="C159" s="8" t="s">
        <v>77</v>
      </c>
      <c r="D159" s="8">
        <v>2550</v>
      </c>
      <c r="E159" s="8" t="s">
        <v>74</v>
      </c>
      <c r="F159" s="9"/>
      <c r="G159" s="21">
        <v>416.8</v>
      </c>
      <c r="H159" s="21">
        <v>412.8</v>
      </c>
      <c r="I159" s="21">
        <v>414.5</v>
      </c>
      <c r="J159" s="21">
        <v>409.2</v>
      </c>
      <c r="K159" s="21"/>
      <c r="L159" s="21"/>
      <c r="M159" s="21"/>
      <c r="N159" s="21"/>
      <c r="O159" s="45">
        <f>SUM(G159:N159)</f>
        <v>1653.3</v>
      </c>
      <c r="P159" s="20">
        <f>IF(O159=0,"",AVERAGE(G159:N159))</f>
        <v>413.32499999999999</v>
      </c>
    </row>
    <row r="160" spans="1:16" ht="18.75" x14ac:dyDescent="0.3">
      <c r="A160" s="5">
        <v>2</v>
      </c>
      <c r="B160" s="15">
        <v>58362</v>
      </c>
      <c r="C160" s="15" t="s">
        <v>188</v>
      </c>
      <c r="D160" s="15">
        <v>2950</v>
      </c>
      <c r="E160" s="15" t="s">
        <v>70</v>
      </c>
      <c r="F160" s="16"/>
      <c r="G160" s="48">
        <v>357.1</v>
      </c>
      <c r="H160" s="48">
        <v>359.9</v>
      </c>
      <c r="I160" s="48">
        <v>360.6</v>
      </c>
      <c r="J160" s="48">
        <v>361.2</v>
      </c>
      <c r="K160" s="48">
        <v>371.9</v>
      </c>
      <c r="L160" s="48"/>
      <c r="M160" s="48"/>
      <c r="N160" s="48"/>
      <c r="O160" s="49">
        <f>SUM(G160:N160)</f>
        <v>1810.6999999999998</v>
      </c>
      <c r="P160" s="50">
        <f>IF(O160=0,"",AVERAGE(G160:N160))</f>
        <v>362.14</v>
      </c>
    </row>
    <row r="161" spans="1:16" ht="19.5" thickBot="1" x14ac:dyDescent="0.35">
      <c r="A161" s="6">
        <v>3</v>
      </c>
      <c r="B161" s="10">
        <v>109109</v>
      </c>
      <c r="C161" s="10" t="s">
        <v>132</v>
      </c>
      <c r="D161" s="10">
        <v>2880</v>
      </c>
      <c r="E161" s="10" t="s">
        <v>87</v>
      </c>
      <c r="F161" s="11"/>
      <c r="G161" s="28"/>
      <c r="H161" s="28"/>
      <c r="I161" s="28"/>
      <c r="J161" s="28"/>
      <c r="K161" s="28"/>
      <c r="L161" s="28"/>
      <c r="M161" s="28"/>
      <c r="N161" s="28"/>
      <c r="O161" s="46">
        <f>SUM(G161:N161)</f>
        <v>0</v>
      </c>
      <c r="P161" s="47" t="str">
        <f>IF(O161=0,"",AVERAGE(G161:N161))</f>
        <v/>
      </c>
    </row>
    <row r="162" spans="1:16" ht="18.75" x14ac:dyDescent="0.3">
      <c r="A162" s="29"/>
      <c r="B162" s="25"/>
      <c r="C162" s="25"/>
      <c r="D162" s="25"/>
      <c r="E162" s="25"/>
      <c r="F162" s="30"/>
      <c r="G162" s="31"/>
      <c r="H162" s="31"/>
      <c r="I162" s="31"/>
      <c r="J162" s="31"/>
      <c r="K162" s="31"/>
      <c r="L162" s="31"/>
      <c r="M162" s="31"/>
      <c r="N162" s="31"/>
      <c r="O162" s="33"/>
      <c r="P162" s="33"/>
    </row>
    <row r="163" spans="1:16" ht="24" thickBot="1" x14ac:dyDescent="0.4">
      <c r="B163" s="1" t="s">
        <v>140</v>
      </c>
    </row>
    <row r="164" spans="1:16" ht="21" x14ac:dyDescent="0.35">
      <c r="A164" s="2" t="s">
        <v>1</v>
      </c>
      <c r="B164" s="3" t="s">
        <v>2</v>
      </c>
      <c r="C164" s="3" t="s">
        <v>3</v>
      </c>
      <c r="D164" s="3" t="s">
        <v>4</v>
      </c>
      <c r="E164" s="3" t="s">
        <v>5</v>
      </c>
      <c r="F164" s="7"/>
      <c r="G164" s="3" t="s">
        <v>6</v>
      </c>
      <c r="H164" s="3" t="s">
        <v>7</v>
      </c>
      <c r="I164" s="3" t="s">
        <v>8</v>
      </c>
      <c r="J164" s="3" t="s">
        <v>9</v>
      </c>
      <c r="K164" s="3" t="s">
        <v>10</v>
      </c>
      <c r="L164" s="3" t="s">
        <v>11</v>
      </c>
      <c r="M164" s="3" t="s">
        <v>12</v>
      </c>
      <c r="N164" s="3" t="s">
        <v>13</v>
      </c>
      <c r="O164" s="3" t="s">
        <v>14</v>
      </c>
      <c r="P164" s="4" t="s">
        <v>15</v>
      </c>
    </row>
    <row r="165" spans="1:16" ht="18.75" x14ac:dyDescent="0.3">
      <c r="A165" s="14">
        <v>1</v>
      </c>
      <c r="B165" s="15">
        <v>194014</v>
      </c>
      <c r="C165" s="15" t="s">
        <v>115</v>
      </c>
      <c r="D165" s="8">
        <v>2240</v>
      </c>
      <c r="E165" s="8" t="s">
        <v>104</v>
      </c>
      <c r="F165" s="16"/>
      <c r="G165" s="75"/>
      <c r="H165" s="75"/>
      <c r="I165" s="75"/>
      <c r="J165" s="75"/>
      <c r="K165" s="75"/>
      <c r="L165" s="75"/>
      <c r="M165" s="75"/>
      <c r="N165" s="75"/>
      <c r="O165" s="49">
        <f>SUM(G165:N165)</f>
        <v>0</v>
      </c>
      <c r="P165" s="50" t="str">
        <f>IF(O165=0,"",AVERAGE(G165:N165))</f>
        <v/>
      </c>
    </row>
    <row r="166" spans="1:16" ht="19.5" thickBot="1" x14ac:dyDescent="0.35">
      <c r="A166" s="6">
        <v>2</v>
      </c>
      <c r="B166" s="10"/>
      <c r="C166" s="10"/>
      <c r="D166" s="10"/>
      <c r="E166" s="10"/>
      <c r="F166" s="11"/>
      <c r="G166" s="10"/>
      <c r="H166" s="10"/>
      <c r="I166" s="10"/>
      <c r="J166" s="10"/>
      <c r="K166" s="10"/>
      <c r="L166" s="10"/>
      <c r="M166" s="10"/>
      <c r="N166" s="10"/>
      <c r="O166" s="18"/>
      <c r="P166" s="19" t="str">
        <f>IF(O166=0,"",AVERAGE(G166:N166))</f>
        <v/>
      </c>
    </row>
    <row r="167" spans="1:16" ht="18" customHeight="1" x14ac:dyDescent="0.25"/>
    <row r="168" spans="1:16" ht="24" customHeight="1" thickBot="1" x14ac:dyDescent="0.4">
      <c r="B168" s="1" t="s">
        <v>86</v>
      </c>
    </row>
    <row r="169" spans="1:16" ht="19.5" customHeight="1" x14ac:dyDescent="0.35">
      <c r="A169" s="2" t="s">
        <v>1</v>
      </c>
      <c r="B169" s="3" t="s">
        <v>2</v>
      </c>
      <c r="C169" s="3" t="s">
        <v>3</v>
      </c>
      <c r="D169" s="3" t="s">
        <v>4</v>
      </c>
      <c r="E169" s="3" t="s">
        <v>5</v>
      </c>
      <c r="F169" s="7"/>
      <c r="G169" s="3" t="s">
        <v>6</v>
      </c>
      <c r="H169" s="3" t="s">
        <v>7</v>
      </c>
      <c r="I169" s="3" t="s">
        <v>8</v>
      </c>
      <c r="J169" s="3" t="s">
        <v>9</v>
      </c>
      <c r="K169" s="3" t="s">
        <v>10</v>
      </c>
      <c r="L169" s="3" t="s">
        <v>11</v>
      </c>
      <c r="M169" s="3" t="s">
        <v>12</v>
      </c>
      <c r="N169" s="3" t="s">
        <v>13</v>
      </c>
      <c r="O169" s="3" t="s">
        <v>14</v>
      </c>
      <c r="P169" s="4" t="s">
        <v>15</v>
      </c>
    </row>
    <row r="170" spans="1:16" ht="19.5" customHeight="1" x14ac:dyDescent="0.3">
      <c r="A170" s="5">
        <v>1</v>
      </c>
      <c r="B170" s="8">
        <v>82016</v>
      </c>
      <c r="C170" s="8" t="s">
        <v>71</v>
      </c>
      <c r="D170" s="8">
        <v>2950</v>
      </c>
      <c r="E170" s="8" t="s">
        <v>70</v>
      </c>
      <c r="F170" s="9"/>
      <c r="G170" s="21"/>
      <c r="H170" s="21"/>
      <c r="I170" s="21"/>
      <c r="J170" s="21"/>
      <c r="K170" s="21"/>
      <c r="L170" s="21"/>
      <c r="M170" s="21"/>
      <c r="N170" s="21"/>
      <c r="O170" s="45">
        <f>SUM(G170:N170)</f>
        <v>0</v>
      </c>
      <c r="P170" s="20" t="str">
        <f>IF(O170=0,"",AVERAGE(G170:N170))</f>
        <v/>
      </c>
    </row>
    <row r="171" spans="1:16" ht="19.5" customHeight="1" thickBot="1" x14ac:dyDescent="0.35">
      <c r="A171" s="6"/>
      <c r="B171" s="10"/>
      <c r="C171" s="10"/>
      <c r="D171" s="10"/>
      <c r="E171" s="10"/>
      <c r="F171" s="11"/>
      <c r="G171" s="10"/>
      <c r="H171" s="10"/>
      <c r="I171" s="10"/>
      <c r="J171" s="10"/>
      <c r="K171" s="10"/>
      <c r="L171" s="10"/>
      <c r="M171" s="10"/>
      <c r="N171" s="10"/>
      <c r="O171" s="18"/>
      <c r="P171" s="19" t="str">
        <f>IF(O171=0,"",AVERAGE(G171:N171))</f>
        <v/>
      </c>
    </row>
    <row r="173" spans="1:16" ht="26.25" x14ac:dyDescent="0.4">
      <c r="B173" s="12" t="s">
        <v>48</v>
      </c>
      <c r="C173" s="13"/>
    </row>
    <row r="175" spans="1:16" ht="24" thickBot="1" x14ac:dyDescent="0.4">
      <c r="B175" s="1" t="s">
        <v>46</v>
      </c>
    </row>
    <row r="176" spans="1:16" ht="21" x14ac:dyDescent="0.35">
      <c r="A176" s="2" t="s">
        <v>1</v>
      </c>
      <c r="B176" s="54"/>
      <c r="C176" s="53" t="s">
        <v>3</v>
      </c>
      <c r="D176" s="3" t="s">
        <v>4</v>
      </c>
      <c r="E176" s="3" t="s">
        <v>5</v>
      </c>
      <c r="F176" s="7"/>
      <c r="G176" s="3" t="s">
        <v>6</v>
      </c>
      <c r="H176" s="3" t="s">
        <v>7</v>
      </c>
      <c r="I176" s="3" t="s">
        <v>8</v>
      </c>
      <c r="J176" s="3" t="s">
        <v>9</v>
      </c>
      <c r="K176" s="3" t="s">
        <v>10</v>
      </c>
      <c r="L176" s="3" t="s">
        <v>11</v>
      </c>
      <c r="M176" s="3" t="s">
        <v>12</v>
      </c>
      <c r="N176" s="3" t="s">
        <v>13</v>
      </c>
      <c r="O176" s="3" t="s">
        <v>14</v>
      </c>
      <c r="P176" s="4" t="s">
        <v>15</v>
      </c>
    </row>
    <row r="177" spans="1:16" ht="18.75" x14ac:dyDescent="0.3">
      <c r="A177" s="5">
        <v>1</v>
      </c>
      <c r="B177" s="51" t="s">
        <v>202</v>
      </c>
      <c r="C177" s="52"/>
      <c r="D177" s="8">
        <v>2310</v>
      </c>
      <c r="E177" s="8" t="s">
        <v>43</v>
      </c>
      <c r="F177" s="9"/>
      <c r="G177" s="38">
        <v>1694.7</v>
      </c>
      <c r="H177" s="39">
        <v>1692.3</v>
      </c>
      <c r="I177" s="39">
        <v>1691.5</v>
      </c>
      <c r="J177" s="42">
        <v>1722</v>
      </c>
      <c r="K177" s="42"/>
      <c r="L177" s="42"/>
      <c r="M177" s="42"/>
      <c r="N177" s="42"/>
      <c r="O177" s="81">
        <f>SUM(G177:N177)</f>
        <v>6800.5</v>
      </c>
      <c r="P177" s="20">
        <f>IF(O177=0,"",AVERAGE(G177:N177))</f>
        <v>1700.125</v>
      </c>
    </row>
    <row r="178" spans="1:16" ht="19.5" thickBot="1" x14ac:dyDescent="0.35">
      <c r="A178" s="6"/>
      <c r="B178" s="55"/>
      <c r="C178" s="56"/>
      <c r="D178" s="10"/>
      <c r="E178" s="10"/>
      <c r="F178" s="11"/>
      <c r="G178" s="10"/>
      <c r="H178" s="10"/>
      <c r="I178" s="10"/>
      <c r="J178" s="10"/>
      <c r="K178" s="10"/>
      <c r="L178" s="10"/>
      <c r="M178" s="10"/>
      <c r="N178" s="10"/>
      <c r="O178" s="40"/>
      <c r="P178" s="19" t="str">
        <f>IF(O178=0,"",AVERAGE(G178:N178))</f>
        <v/>
      </c>
    </row>
    <row r="179" spans="1:16" ht="18.75" x14ac:dyDescent="0.3">
      <c r="A179" s="29"/>
      <c r="O179" s="41"/>
    </row>
    <row r="180" spans="1:16" ht="24" thickBot="1" x14ac:dyDescent="0.4">
      <c r="B180" s="1" t="s">
        <v>47</v>
      </c>
      <c r="O180" s="41"/>
    </row>
    <row r="181" spans="1:16" ht="21" x14ac:dyDescent="0.35">
      <c r="A181" s="2" t="s">
        <v>1</v>
      </c>
      <c r="B181" s="54"/>
      <c r="C181" s="53" t="s">
        <v>3</v>
      </c>
      <c r="D181" s="3" t="s">
        <v>4</v>
      </c>
      <c r="E181" s="3" t="s">
        <v>5</v>
      </c>
      <c r="F181" s="7"/>
      <c r="G181" s="3" t="s">
        <v>6</v>
      </c>
      <c r="H181" s="3" t="s">
        <v>7</v>
      </c>
      <c r="I181" s="3" t="s">
        <v>8</v>
      </c>
      <c r="J181" s="3" t="s">
        <v>9</v>
      </c>
      <c r="K181" s="3" t="s">
        <v>10</v>
      </c>
      <c r="L181" s="3" t="s">
        <v>11</v>
      </c>
      <c r="M181" s="3" t="s">
        <v>12</v>
      </c>
      <c r="N181" s="3" t="s">
        <v>13</v>
      </c>
      <c r="O181" s="57" t="s">
        <v>14</v>
      </c>
      <c r="P181" s="4" t="s">
        <v>15</v>
      </c>
    </row>
    <row r="182" spans="1:16" ht="21" x14ac:dyDescent="0.35">
      <c r="A182" s="72">
        <v>1</v>
      </c>
      <c r="B182" s="58" t="s">
        <v>136</v>
      </c>
      <c r="C182" s="60"/>
      <c r="D182" s="8">
        <v>2520</v>
      </c>
      <c r="E182" s="8" t="s">
        <v>137</v>
      </c>
      <c r="F182" s="9"/>
      <c r="G182" s="62">
        <v>1114.5999999999999</v>
      </c>
      <c r="H182" s="62">
        <v>1134.0999999999999</v>
      </c>
      <c r="I182" s="62">
        <v>1123.3</v>
      </c>
      <c r="J182" s="62">
        <v>1140.5</v>
      </c>
      <c r="K182" s="62"/>
      <c r="L182" s="62"/>
      <c r="M182" s="62"/>
      <c r="N182" s="62"/>
      <c r="O182" s="82">
        <f>SUM(G182:N182)</f>
        <v>4512.5</v>
      </c>
      <c r="P182" s="20">
        <f>IF(O182=0,"",AVERAGE(G182:N182))</f>
        <v>1128.125</v>
      </c>
    </row>
    <row r="183" spans="1:16" ht="19.5" thickBot="1" x14ac:dyDescent="0.35">
      <c r="A183" s="37"/>
      <c r="B183" s="59"/>
      <c r="C183" s="61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18"/>
      <c r="P183" s="19" t="str">
        <f>IF(O183=0,"",AVERAGE(G183:N183))</f>
        <v/>
      </c>
    </row>
    <row r="184" spans="1:16" ht="18.75" x14ac:dyDescent="0.3">
      <c r="A184" s="36"/>
    </row>
    <row r="185" spans="1:16" ht="18.75" x14ac:dyDescent="0.3">
      <c r="A185" s="17"/>
    </row>
  </sheetData>
  <sortState ref="B120:P121">
    <sortCondition descending="1" ref="P120:P121"/>
  </sortState>
  <pageMargins left="0.19685039370078741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tabSelected="1" workbookViewId="0">
      <selection activeCell="H46" sqref="H46"/>
    </sheetView>
  </sheetViews>
  <sheetFormatPr defaultRowHeight="15" x14ac:dyDescent="0.25"/>
  <cols>
    <col min="1" max="1" width="5.7109375" customWidth="1"/>
    <col min="2" max="2" width="10.7109375" customWidth="1"/>
    <col min="3" max="3" width="29.7109375" customWidth="1"/>
    <col min="4" max="4" width="7.7109375" customWidth="1"/>
    <col min="5" max="5" width="30.7109375" customWidth="1"/>
    <col min="6" max="6" width="1.7109375" customWidth="1"/>
    <col min="7" max="14" width="7.7109375" customWidth="1"/>
    <col min="16" max="16" width="9.140625" customWidth="1"/>
  </cols>
  <sheetData>
    <row r="1" spans="1:16" ht="26.25" customHeight="1" x14ac:dyDescent="0.4">
      <c r="E1" s="76" t="s">
        <v>154</v>
      </c>
      <c r="F1" s="77"/>
      <c r="G1" s="77"/>
      <c r="H1" s="77"/>
      <c r="I1" s="77"/>
      <c r="J1" s="77"/>
      <c r="K1" s="77"/>
    </row>
    <row r="2" spans="1:16" ht="24" customHeight="1" thickBot="1" x14ac:dyDescent="0.4">
      <c r="B2" s="1" t="s">
        <v>91</v>
      </c>
    </row>
    <row r="3" spans="1:16" ht="21" customHeight="1" x14ac:dyDescent="0.3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7"/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15</v>
      </c>
    </row>
    <row r="4" spans="1:16" ht="19.5" customHeight="1" x14ac:dyDescent="0.3">
      <c r="A4" s="5">
        <v>1</v>
      </c>
      <c r="B4" s="8">
        <v>173370</v>
      </c>
      <c r="C4" s="8" t="s">
        <v>124</v>
      </c>
      <c r="D4" s="8">
        <v>2410</v>
      </c>
      <c r="E4" s="8" t="s">
        <v>125</v>
      </c>
      <c r="F4" s="9"/>
      <c r="G4" s="23">
        <v>565</v>
      </c>
      <c r="H4" s="23">
        <v>558</v>
      </c>
      <c r="I4" s="23">
        <v>557</v>
      </c>
      <c r="J4" s="23">
        <v>560</v>
      </c>
      <c r="K4" s="23">
        <v>559</v>
      </c>
      <c r="L4" s="23"/>
      <c r="M4" s="23"/>
      <c r="N4" s="23"/>
      <c r="O4" s="43">
        <f t="shared" ref="O4:O9" si="0">SUM(G4:N4)</f>
        <v>2799</v>
      </c>
      <c r="P4" s="22">
        <f t="shared" ref="P4:P9" si="1">IF(O4=0,"",AVERAGE(G4:N4))</f>
        <v>559.79999999999995</v>
      </c>
    </row>
    <row r="5" spans="1:16" ht="19.5" customHeight="1" x14ac:dyDescent="0.3">
      <c r="A5" s="5">
        <v>2</v>
      </c>
      <c r="B5" s="8">
        <v>77444</v>
      </c>
      <c r="C5" s="8" t="s">
        <v>24</v>
      </c>
      <c r="D5" s="8">
        <v>2410</v>
      </c>
      <c r="E5" s="8" t="s">
        <v>125</v>
      </c>
      <c r="F5" s="9"/>
      <c r="G5" s="23">
        <v>554</v>
      </c>
      <c r="H5" s="23">
        <v>546</v>
      </c>
      <c r="I5" s="23">
        <v>568</v>
      </c>
      <c r="J5" s="23">
        <v>544</v>
      </c>
      <c r="K5" s="23">
        <v>552</v>
      </c>
      <c r="L5" s="23"/>
      <c r="M5" s="23"/>
      <c r="N5" s="23"/>
      <c r="O5" s="43">
        <f t="shared" si="0"/>
        <v>2764</v>
      </c>
      <c r="P5" s="22">
        <f t="shared" si="1"/>
        <v>552.79999999999995</v>
      </c>
    </row>
    <row r="6" spans="1:16" ht="19.5" customHeight="1" x14ac:dyDescent="0.3">
      <c r="A6" s="5">
        <v>3</v>
      </c>
      <c r="B6" s="8">
        <v>45457</v>
      </c>
      <c r="C6" s="8" t="s">
        <v>126</v>
      </c>
      <c r="D6" s="8">
        <v>2410</v>
      </c>
      <c r="E6" s="8" t="s">
        <v>125</v>
      </c>
      <c r="F6" s="9"/>
      <c r="G6" s="23">
        <v>523</v>
      </c>
      <c r="H6" s="23">
        <v>517</v>
      </c>
      <c r="I6" s="23">
        <v>532</v>
      </c>
      <c r="J6" s="23">
        <v>527</v>
      </c>
      <c r="K6" s="23"/>
      <c r="L6" s="23"/>
      <c r="M6" s="23"/>
      <c r="N6" s="23"/>
      <c r="O6" s="43">
        <f t="shared" si="0"/>
        <v>2099</v>
      </c>
      <c r="P6" s="22">
        <f t="shared" si="1"/>
        <v>524.75</v>
      </c>
    </row>
    <row r="7" spans="1:16" ht="19.5" customHeight="1" x14ac:dyDescent="0.3">
      <c r="A7" s="5">
        <v>4</v>
      </c>
      <c r="B7" s="8">
        <v>208940</v>
      </c>
      <c r="C7" s="8" t="s">
        <v>145</v>
      </c>
      <c r="D7" s="8">
        <v>2570</v>
      </c>
      <c r="E7" s="8" t="s">
        <v>64</v>
      </c>
      <c r="F7" s="9"/>
      <c r="G7" s="23"/>
      <c r="H7" s="23"/>
      <c r="I7" s="23"/>
      <c r="J7" s="23"/>
      <c r="K7" s="23"/>
      <c r="L7" s="23"/>
      <c r="M7" s="23"/>
      <c r="N7" s="23"/>
      <c r="O7" s="43">
        <f t="shared" si="0"/>
        <v>0</v>
      </c>
      <c r="P7" s="22" t="str">
        <f t="shared" si="1"/>
        <v/>
      </c>
    </row>
    <row r="8" spans="1:16" ht="19.5" customHeight="1" x14ac:dyDescent="0.3">
      <c r="A8" s="5">
        <v>5</v>
      </c>
      <c r="B8" s="8">
        <v>59239</v>
      </c>
      <c r="C8" s="8" t="s">
        <v>62</v>
      </c>
      <c r="D8" s="8">
        <v>2880</v>
      </c>
      <c r="E8" s="8" t="s">
        <v>87</v>
      </c>
      <c r="F8" s="9"/>
      <c r="G8" s="23"/>
      <c r="H8" s="23"/>
      <c r="I8" s="23"/>
      <c r="J8" s="23"/>
      <c r="K8" s="23"/>
      <c r="L8" s="23"/>
      <c r="M8" s="23"/>
      <c r="N8" s="23"/>
      <c r="O8" s="43">
        <f t="shared" si="0"/>
        <v>0</v>
      </c>
      <c r="P8" s="22" t="str">
        <f t="shared" si="1"/>
        <v/>
      </c>
    </row>
    <row r="9" spans="1:16" ht="19.5" customHeight="1" thickBot="1" x14ac:dyDescent="0.35">
      <c r="A9" s="6">
        <v>6</v>
      </c>
      <c r="B9" s="10">
        <v>208942</v>
      </c>
      <c r="C9" s="10" t="s">
        <v>146</v>
      </c>
      <c r="D9" s="10">
        <v>2570</v>
      </c>
      <c r="E9" s="10" t="s">
        <v>64</v>
      </c>
      <c r="F9" s="11"/>
      <c r="G9" s="26"/>
      <c r="H9" s="26"/>
      <c r="I9" s="26"/>
      <c r="J9" s="26"/>
      <c r="K9" s="26"/>
      <c r="L9" s="26"/>
      <c r="M9" s="26"/>
      <c r="N9" s="26"/>
      <c r="O9" s="43">
        <f t="shared" si="0"/>
        <v>0</v>
      </c>
      <c r="P9" s="22" t="str">
        <f t="shared" si="1"/>
        <v/>
      </c>
    </row>
    <row r="10" spans="1:16" ht="15" customHeight="1" x14ac:dyDescent="0.25"/>
    <row r="11" spans="1:16" ht="24" customHeight="1" thickBot="1" x14ac:dyDescent="0.4">
      <c r="B11" s="1" t="s">
        <v>90</v>
      </c>
    </row>
    <row r="12" spans="1:16" ht="21" customHeight="1" x14ac:dyDescent="0.35">
      <c r="A12" s="2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7"/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12</v>
      </c>
      <c r="N12" s="3" t="s">
        <v>13</v>
      </c>
      <c r="O12" s="3" t="s">
        <v>14</v>
      </c>
      <c r="P12" s="4" t="s">
        <v>15</v>
      </c>
    </row>
    <row r="13" spans="1:16" ht="21" customHeight="1" x14ac:dyDescent="0.3">
      <c r="A13" s="5">
        <v>1</v>
      </c>
      <c r="B13" s="8">
        <v>185159</v>
      </c>
      <c r="C13" s="8" t="s">
        <v>134</v>
      </c>
      <c r="D13" s="8">
        <v>2880</v>
      </c>
      <c r="E13" s="8" t="s">
        <v>87</v>
      </c>
      <c r="F13" s="9"/>
      <c r="G13" s="23">
        <v>535</v>
      </c>
      <c r="H13" s="23"/>
      <c r="I13" s="23"/>
      <c r="J13" s="23"/>
      <c r="K13" s="23"/>
      <c r="L13" s="23"/>
      <c r="M13" s="23"/>
      <c r="N13" s="79"/>
      <c r="O13" s="43">
        <f t="shared" ref="O13:O22" si="2">SUM(G13:N13)</f>
        <v>535</v>
      </c>
      <c r="P13" s="22">
        <f t="shared" ref="P13:P22" si="3">IF(O13=0,"",AVERAGE(G13:N13))</f>
        <v>535</v>
      </c>
    </row>
    <row r="14" spans="1:16" ht="21" customHeight="1" x14ac:dyDescent="0.3">
      <c r="A14" s="14">
        <v>2</v>
      </c>
      <c r="B14" s="8">
        <v>119396</v>
      </c>
      <c r="C14" s="8" t="s">
        <v>227</v>
      </c>
      <c r="D14" s="8">
        <v>2950</v>
      </c>
      <c r="E14" s="8" t="s">
        <v>70</v>
      </c>
      <c r="F14" s="9"/>
      <c r="G14" s="23">
        <v>498</v>
      </c>
      <c r="H14" s="23">
        <v>551</v>
      </c>
      <c r="I14" s="23">
        <v>530</v>
      </c>
      <c r="J14" s="23">
        <v>525</v>
      </c>
      <c r="K14" s="23">
        <v>525</v>
      </c>
      <c r="L14" s="23"/>
      <c r="M14" s="23"/>
      <c r="N14" s="23"/>
      <c r="O14" s="43">
        <f t="shared" si="2"/>
        <v>2629</v>
      </c>
      <c r="P14" s="22">
        <f t="shared" si="3"/>
        <v>525.79999999999995</v>
      </c>
    </row>
    <row r="15" spans="1:16" ht="21" customHeight="1" x14ac:dyDescent="0.3">
      <c r="A15" s="14">
        <v>3</v>
      </c>
      <c r="B15" s="8">
        <v>207466</v>
      </c>
      <c r="C15" s="8" t="s">
        <v>148</v>
      </c>
      <c r="D15" s="15">
        <v>2370</v>
      </c>
      <c r="E15" s="15" t="s">
        <v>147</v>
      </c>
      <c r="F15" s="9"/>
      <c r="G15" s="23">
        <v>504</v>
      </c>
      <c r="H15" s="23">
        <v>530</v>
      </c>
      <c r="I15" s="23">
        <v>531</v>
      </c>
      <c r="J15" s="23">
        <v>532</v>
      </c>
      <c r="K15" s="23"/>
      <c r="L15" s="23"/>
      <c r="M15" s="23"/>
      <c r="N15" s="23"/>
      <c r="O15" s="43">
        <f t="shared" si="2"/>
        <v>2097</v>
      </c>
      <c r="P15" s="22">
        <f t="shared" si="3"/>
        <v>524.25</v>
      </c>
    </row>
    <row r="16" spans="1:16" ht="21" customHeight="1" x14ac:dyDescent="0.3">
      <c r="A16" s="14">
        <v>4</v>
      </c>
      <c r="B16" s="8">
        <v>76886</v>
      </c>
      <c r="C16" s="8" t="s">
        <v>155</v>
      </c>
      <c r="D16" s="8">
        <v>2180</v>
      </c>
      <c r="E16" s="8" t="s">
        <v>156</v>
      </c>
      <c r="F16" s="9"/>
      <c r="G16" s="23">
        <v>522</v>
      </c>
      <c r="H16" s="23">
        <v>535</v>
      </c>
      <c r="I16" s="23">
        <v>519</v>
      </c>
      <c r="J16" s="23">
        <v>518</v>
      </c>
      <c r="K16" s="23"/>
      <c r="L16" s="23"/>
      <c r="M16" s="23"/>
      <c r="N16" s="23"/>
      <c r="O16" s="43">
        <f t="shared" si="2"/>
        <v>2094</v>
      </c>
      <c r="P16" s="22">
        <f t="shared" si="3"/>
        <v>523.5</v>
      </c>
    </row>
    <row r="17" spans="1:16" ht="21" customHeight="1" x14ac:dyDescent="0.3">
      <c r="A17" s="5">
        <v>5</v>
      </c>
      <c r="B17" s="8">
        <v>188168</v>
      </c>
      <c r="C17" s="8" t="s">
        <v>158</v>
      </c>
      <c r="D17" s="8">
        <v>2180</v>
      </c>
      <c r="E17" s="8" t="s">
        <v>156</v>
      </c>
      <c r="F17" s="16"/>
      <c r="G17" s="23">
        <v>524</v>
      </c>
      <c r="H17" s="23">
        <v>515</v>
      </c>
      <c r="I17" s="23">
        <v>513</v>
      </c>
      <c r="J17" s="23">
        <v>519</v>
      </c>
      <c r="K17" s="23"/>
      <c r="L17" s="23"/>
      <c r="M17" s="23"/>
      <c r="N17" s="23"/>
      <c r="O17" s="43">
        <f t="shared" si="2"/>
        <v>2071</v>
      </c>
      <c r="P17" s="22">
        <f t="shared" si="3"/>
        <v>517.75</v>
      </c>
    </row>
    <row r="18" spans="1:16" ht="21" customHeight="1" x14ac:dyDescent="0.3">
      <c r="A18" s="5">
        <v>6</v>
      </c>
      <c r="B18" s="8">
        <v>185504</v>
      </c>
      <c r="C18" s="8" t="s">
        <v>41</v>
      </c>
      <c r="D18" s="8">
        <v>2680</v>
      </c>
      <c r="E18" s="8" t="s">
        <v>206</v>
      </c>
      <c r="F18" s="16"/>
      <c r="G18" s="23">
        <v>521</v>
      </c>
      <c r="H18" s="23">
        <v>519</v>
      </c>
      <c r="I18" s="23">
        <v>509</v>
      </c>
      <c r="J18" s="23">
        <v>514</v>
      </c>
      <c r="K18" s="23">
        <v>508</v>
      </c>
      <c r="L18" s="23"/>
      <c r="M18" s="23"/>
      <c r="N18" s="23"/>
      <c r="O18" s="43">
        <f t="shared" si="2"/>
        <v>2571</v>
      </c>
      <c r="P18" s="22">
        <f t="shared" si="3"/>
        <v>514.20000000000005</v>
      </c>
    </row>
    <row r="19" spans="1:16" ht="21" customHeight="1" x14ac:dyDescent="0.3">
      <c r="A19" s="5">
        <v>7</v>
      </c>
      <c r="B19" s="8">
        <v>185049</v>
      </c>
      <c r="C19" s="8" t="s">
        <v>52</v>
      </c>
      <c r="D19" s="15">
        <v>2310</v>
      </c>
      <c r="E19" s="15" t="s">
        <v>43</v>
      </c>
      <c r="F19" s="16"/>
      <c r="G19" s="23">
        <v>509</v>
      </c>
      <c r="H19" s="23">
        <v>510</v>
      </c>
      <c r="I19" s="23">
        <v>512</v>
      </c>
      <c r="J19" s="23">
        <v>510</v>
      </c>
      <c r="K19" s="23"/>
      <c r="L19" s="23"/>
      <c r="M19" s="23"/>
      <c r="N19" s="23"/>
      <c r="O19" s="43">
        <f t="shared" si="2"/>
        <v>2041</v>
      </c>
      <c r="P19" s="22">
        <f t="shared" si="3"/>
        <v>510.25</v>
      </c>
    </row>
    <row r="20" spans="1:16" ht="21" customHeight="1" x14ac:dyDescent="0.3">
      <c r="A20" s="5">
        <v>8</v>
      </c>
      <c r="B20" s="8">
        <v>106335</v>
      </c>
      <c r="C20" s="8" t="s">
        <v>190</v>
      </c>
      <c r="D20" s="8">
        <v>2950</v>
      </c>
      <c r="E20" s="8" t="s">
        <v>70</v>
      </c>
      <c r="F20" s="16"/>
      <c r="G20" s="23">
        <v>487</v>
      </c>
      <c r="H20" s="23">
        <v>518</v>
      </c>
      <c r="I20" s="23">
        <v>514</v>
      </c>
      <c r="J20" s="23">
        <v>513</v>
      </c>
      <c r="K20" s="23">
        <v>518</v>
      </c>
      <c r="L20" s="23"/>
      <c r="M20" s="23"/>
      <c r="N20" s="23"/>
      <c r="O20" s="43">
        <f t="shared" si="2"/>
        <v>2550</v>
      </c>
      <c r="P20" s="22">
        <f t="shared" si="3"/>
        <v>510</v>
      </c>
    </row>
    <row r="21" spans="1:16" ht="21" customHeight="1" x14ac:dyDescent="0.3">
      <c r="A21" s="14">
        <v>9</v>
      </c>
      <c r="B21" s="8">
        <v>203042</v>
      </c>
      <c r="C21" s="8" t="s">
        <v>118</v>
      </c>
      <c r="D21" s="8">
        <v>2880</v>
      </c>
      <c r="E21" s="8" t="s">
        <v>87</v>
      </c>
      <c r="F21" s="16"/>
      <c r="G21" s="23">
        <v>495</v>
      </c>
      <c r="H21" s="23">
        <v>502</v>
      </c>
      <c r="I21" s="23">
        <v>509</v>
      </c>
      <c r="J21" s="23">
        <v>523</v>
      </c>
      <c r="K21" s="23"/>
      <c r="L21" s="23"/>
      <c r="M21" s="23"/>
      <c r="N21" s="23"/>
      <c r="O21" s="43">
        <f t="shared" si="2"/>
        <v>2029</v>
      </c>
      <c r="P21" s="22">
        <f t="shared" si="3"/>
        <v>507.25</v>
      </c>
    </row>
    <row r="22" spans="1:16" ht="21" customHeight="1" x14ac:dyDescent="0.3">
      <c r="A22" s="14">
        <v>10</v>
      </c>
      <c r="B22" s="8">
        <v>181372</v>
      </c>
      <c r="C22" s="8" t="s">
        <v>157</v>
      </c>
      <c r="D22" s="8">
        <v>2180</v>
      </c>
      <c r="E22" s="8" t="s">
        <v>156</v>
      </c>
      <c r="F22" s="16"/>
      <c r="G22" s="23">
        <v>498</v>
      </c>
      <c r="H22" s="23">
        <v>500</v>
      </c>
      <c r="I22" s="23">
        <v>509</v>
      </c>
      <c r="J22" s="23"/>
      <c r="K22" s="23"/>
      <c r="L22" s="23"/>
      <c r="M22" s="23"/>
      <c r="N22" s="23"/>
      <c r="O22" s="43">
        <f t="shared" si="2"/>
        <v>1507</v>
      </c>
      <c r="P22" s="22">
        <f t="shared" si="3"/>
        <v>502.33333333333331</v>
      </c>
    </row>
    <row r="23" spans="1:16" ht="21" customHeight="1" x14ac:dyDescent="0.3">
      <c r="A23" s="14">
        <v>11</v>
      </c>
      <c r="B23" s="8">
        <v>204436</v>
      </c>
      <c r="C23" s="8" t="s">
        <v>120</v>
      </c>
      <c r="D23" s="8">
        <v>2570</v>
      </c>
      <c r="E23" s="8" t="s">
        <v>64</v>
      </c>
      <c r="F23" s="9"/>
      <c r="G23" s="23"/>
      <c r="H23" s="23"/>
      <c r="I23" s="23"/>
      <c r="J23" s="23"/>
      <c r="K23" s="23"/>
      <c r="L23" s="23"/>
      <c r="M23" s="23"/>
      <c r="N23" s="23"/>
      <c r="O23" s="43">
        <f t="shared" ref="O23:O24" si="4">SUM(G23:N23)</f>
        <v>0</v>
      </c>
      <c r="P23" s="22" t="str">
        <f t="shared" ref="P23:P24" si="5">IF(O23=0,"",AVERAGE(G23:N23))</f>
        <v/>
      </c>
    </row>
    <row r="24" spans="1:16" ht="21" customHeight="1" thickBot="1" x14ac:dyDescent="0.35">
      <c r="A24" s="6">
        <v>12</v>
      </c>
      <c r="B24" s="10">
        <v>200756</v>
      </c>
      <c r="C24" s="10" t="s">
        <v>150</v>
      </c>
      <c r="D24" s="10">
        <v>2370</v>
      </c>
      <c r="E24" s="10" t="s">
        <v>147</v>
      </c>
      <c r="F24" s="11"/>
      <c r="G24" s="26"/>
      <c r="H24" s="26"/>
      <c r="I24" s="26"/>
      <c r="J24" s="26"/>
      <c r="K24" s="26"/>
      <c r="L24" s="26"/>
      <c r="M24" s="26"/>
      <c r="N24" s="26"/>
      <c r="O24" s="44">
        <f t="shared" si="4"/>
        <v>0</v>
      </c>
      <c r="P24" s="27" t="str">
        <f t="shared" si="5"/>
        <v/>
      </c>
    </row>
    <row r="25" spans="1:16" ht="15" customHeight="1" x14ac:dyDescent="0.35">
      <c r="B25" s="1"/>
    </row>
    <row r="26" spans="1:16" ht="24" customHeight="1" thickBot="1" x14ac:dyDescent="0.4">
      <c r="B26" s="1" t="s">
        <v>51</v>
      </c>
    </row>
    <row r="27" spans="1:16" ht="21" customHeight="1" x14ac:dyDescent="0.35">
      <c r="A27" s="2" t="s">
        <v>1</v>
      </c>
      <c r="B27" s="3" t="s">
        <v>2</v>
      </c>
      <c r="C27" s="3" t="s">
        <v>3</v>
      </c>
      <c r="D27" s="3" t="s">
        <v>4</v>
      </c>
      <c r="E27" s="3" t="s">
        <v>5</v>
      </c>
      <c r="F27" s="7"/>
      <c r="G27" s="3" t="s">
        <v>6</v>
      </c>
      <c r="H27" s="3" t="s">
        <v>7</v>
      </c>
      <c r="I27" s="3" t="s">
        <v>8</v>
      </c>
      <c r="J27" s="3" t="s">
        <v>9</v>
      </c>
      <c r="K27" s="3" t="s">
        <v>10</v>
      </c>
      <c r="L27" s="3" t="s">
        <v>11</v>
      </c>
      <c r="M27" s="3" t="s">
        <v>12</v>
      </c>
      <c r="N27" s="3" t="s">
        <v>13</v>
      </c>
      <c r="O27" s="3" t="s">
        <v>14</v>
      </c>
      <c r="P27" s="4" t="s">
        <v>15</v>
      </c>
    </row>
    <row r="28" spans="1:16" ht="19.5" customHeight="1" x14ac:dyDescent="0.3">
      <c r="A28" s="5">
        <v>1</v>
      </c>
      <c r="B28" s="8">
        <v>214718</v>
      </c>
      <c r="C28" s="8" t="s">
        <v>204</v>
      </c>
      <c r="D28" s="8">
        <v>2310</v>
      </c>
      <c r="E28" s="8" t="s">
        <v>43</v>
      </c>
      <c r="F28" s="9"/>
      <c r="G28" s="23">
        <v>482</v>
      </c>
      <c r="H28" s="23">
        <v>503</v>
      </c>
      <c r="I28" s="23">
        <v>500</v>
      </c>
      <c r="J28" s="23">
        <v>518</v>
      </c>
      <c r="K28" s="23"/>
      <c r="L28" s="23"/>
      <c r="M28" s="23"/>
      <c r="N28" s="23"/>
      <c r="O28" s="43">
        <f t="shared" ref="O28:O40" si="6">SUM(G28:N28)</f>
        <v>2003</v>
      </c>
      <c r="P28" s="22">
        <f t="shared" ref="P28:P40" si="7">IF(O28=0,"",AVERAGE(G28:N28))</f>
        <v>500.75</v>
      </c>
    </row>
    <row r="29" spans="1:16" ht="19.5" customHeight="1" x14ac:dyDescent="0.3">
      <c r="A29" s="5">
        <v>2</v>
      </c>
      <c r="B29" s="8">
        <v>214461</v>
      </c>
      <c r="C29" s="8" t="s">
        <v>194</v>
      </c>
      <c r="D29" s="8">
        <v>2370</v>
      </c>
      <c r="E29" s="8" t="s">
        <v>147</v>
      </c>
      <c r="F29" s="9"/>
      <c r="G29" s="23">
        <v>488</v>
      </c>
      <c r="H29" s="23">
        <v>508</v>
      </c>
      <c r="I29" s="23">
        <v>475</v>
      </c>
      <c r="J29" s="23">
        <v>496</v>
      </c>
      <c r="K29" s="23"/>
      <c r="L29" s="23"/>
      <c r="M29" s="23"/>
      <c r="N29" s="23"/>
      <c r="O29" s="43">
        <f t="shared" si="6"/>
        <v>1967</v>
      </c>
      <c r="P29" s="22">
        <f t="shared" si="7"/>
        <v>491.75</v>
      </c>
    </row>
    <row r="30" spans="1:16" ht="19.5" customHeight="1" x14ac:dyDescent="0.3">
      <c r="A30" s="5">
        <v>3</v>
      </c>
      <c r="B30" s="8">
        <v>207447</v>
      </c>
      <c r="C30" s="8" t="s">
        <v>159</v>
      </c>
      <c r="D30" s="8">
        <v>2180</v>
      </c>
      <c r="E30" s="8" t="s">
        <v>156</v>
      </c>
      <c r="F30" s="9"/>
      <c r="G30" s="23">
        <v>476</v>
      </c>
      <c r="H30" s="23">
        <v>468</v>
      </c>
      <c r="I30" s="23">
        <v>515</v>
      </c>
      <c r="J30" s="23">
        <v>478</v>
      </c>
      <c r="K30" s="23"/>
      <c r="L30" s="23"/>
      <c r="M30" s="23"/>
      <c r="N30" s="23"/>
      <c r="O30" s="43">
        <f t="shared" si="6"/>
        <v>1937</v>
      </c>
      <c r="P30" s="22">
        <f t="shared" si="7"/>
        <v>484.25</v>
      </c>
    </row>
    <row r="31" spans="1:16" ht="19.5" customHeight="1" x14ac:dyDescent="0.3">
      <c r="A31" s="5">
        <v>4</v>
      </c>
      <c r="B31" s="8">
        <v>189270</v>
      </c>
      <c r="C31" s="8" t="s">
        <v>207</v>
      </c>
      <c r="D31" s="8">
        <v>2680</v>
      </c>
      <c r="E31" s="8" t="s">
        <v>39</v>
      </c>
      <c r="F31" s="9"/>
      <c r="G31" s="23">
        <v>487</v>
      </c>
      <c r="H31" s="23">
        <v>480</v>
      </c>
      <c r="I31" s="23">
        <v>481</v>
      </c>
      <c r="J31" s="23"/>
      <c r="K31" s="23"/>
      <c r="L31" s="23"/>
      <c r="M31" s="23"/>
      <c r="N31" s="23"/>
      <c r="O31" s="43">
        <f t="shared" si="6"/>
        <v>1448</v>
      </c>
      <c r="P31" s="22">
        <f t="shared" si="7"/>
        <v>482.66666666666669</v>
      </c>
    </row>
    <row r="32" spans="1:16" ht="19.5" customHeight="1" x14ac:dyDescent="0.3">
      <c r="A32" s="5">
        <v>5</v>
      </c>
      <c r="B32" s="15">
        <v>205204</v>
      </c>
      <c r="C32" s="15" t="s">
        <v>135</v>
      </c>
      <c r="D32" s="8">
        <v>2880</v>
      </c>
      <c r="E32" s="8" t="s">
        <v>87</v>
      </c>
      <c r="F32" s="16"/>
      <c r="G32" s="23">
        <v>482</v>
      </c>
      <c r="H32" s="23">
        <v>481</v>
      </c>
      <c r="I32" s="23"/>
      <c r="J32" s="23"/>
      <c r="K32" s="23"/>
      <c r="L32" s="23"/>
      <c r="M32" s="23"/>
      <c r="N32" s="23"/>
      <c r="O32" s="43">
        <f t="shared" si="6"/>
        <v>963</v>
      </c>
      <c r="P32" s="22">
        <f t="shared" si="7"/>
        <v>481.5</v>
      </c>
    </row>
    <row r="33" spans="1:16" ht="19.5" customHeight="1" x14ac:dyDescent="0.3">
      <c r="A33" s="5">
        <v>6</v>
      </c>
      <c r="B33" s="15">
        <v>200105</v>
      </c>
      <c r="C33" s="15" t="s">
        <v>141</v>
      </c>
      <c r="D33" s="8">
        <v>2680</v>
      </c>
      <c r="E33" s="8" t="s">
        <v>39</v>
      </c>
      <c r="F33" s="16"/>
      <c r="G33" s="23">
        <v>479</v>
      </c>
      <c r="H33" s="23"/>
      <c r="I33" s="23"/>
      <c r="J33" s="23"/>
      <c r="K33" s="23"/>
      <c r="L33" s="23"/>
      <c r="M33" s="23"/>
      <c r="N33" s="23"/>
      <c r="O33" s="43">
        <f t="shared" si="6"/>
        <v>479</v>
      </c>
      <c r="P33" s="22">
        <f t="shared" si="7"/>
        <v>479</v>
      </c>
    </row>
    <row r="34" spans="1:16" ht="19.5" customHeight="1" x14ac:dyDescent="0.3">
      <c r="A34" s="5">
        <v>7</v>
      </c>
      <c r="B34" s="8">
        <v>192496</v>
      </c>
      <c r="C34" s="8" t="s">
        <v>117</v>
      </c>
      <c r="D34" s="8">
        <v>2880</v>
      </c>
      <c r="E34" s="8" t="s">
        <v>87</v>
      </c>
      <c r="F34" s="9"/>
      <c r="G34" s="23">
        <v>466</v>
      </c>
      <c r="H34" s="23">
        <v>488</v>
      </c>
      <c r="I34" s="23"/>
      <c r="J34" s="23"/>
      <c r="K34" s="23"/>
      <c r="L34" s="23"/>
      <c r="M34" s="23"/>
      <c r="N34" s="23"/>
      <c r="O34" s="43">
        <f t="shared" si="6"/>
        <v>954</v>
      </c>
      <c r="P34" s="22">
        <f t="shared" si="7"/>
        <v>477</v>
      </c>
    </row>
    <row r="35" spans="1:16" ht="19.5" customHeight="1" x14ac:dyDescent="0.3">
      <c r="A35" s="5">
        <v>8</v>
      </c>
      <c r="B35" s="8">
        <v>195096</v>
      </c>
      <c r="C35" s="8" t="s">
        <v>211</v>
      </c>
      <c r="D35" s="8">
        <v>2680</v>
      </c>
      <c r="E35" s="8" t="s">
        <v>210</v>
      </c>
      <c r="F35" s="9"/>
      <c r="G35" s="23">
        <v>460</v>
      </c>
      <c r="H35" s="23">
        <v>446</v>
      </c>
      <c r="I35" s="23">
        <v>470</v>
      </c>
      <c r="J35" s="23">
        <v>456</v>
      </c>
      <c r="K35" s="23">
        <v>489</v>
      </c>
      <c r="L35" s="23"/>
      <c r="M35" s="23"/>
      <c r="N35" s="23"/>
      <c r="O35" s="43">
        <f t="shared" si="6"/>
        <v>2321</v>
      </c>
      <c r="P35" s="22">
        <f t="shared" si="7"/>
        <v>464.2</v>
      </c>
    </row>
    <row r="36" spans="1:16" ht="19.5" customHeight="1" x14ac:dyDescent="0.3">
      <c r="A36" s="5">
        <v>9</v>
      </c>
      <c r="B36" s="73">
        <v>205458</v>
      </c>
      <c r="C36" s="8" t="s">
        <v>114</v>
      </c>
      <c r="D36" s="8">
        <v>2450</v>
      </c>
      <c r="E36" s="8" t="s">
        <v>112</v>
      </c>
      <c r="F36" s="9"/>
      <c r="G36" s="23">
        <v>468</v>
      </c>
      <c r="H36" s="23">
        <v>462</v>
      </c>
      <c r="I36" s="23">
        <v>460</v>
      </c>
      <c r="J36" s="23">
        <v>467</v>
      </c>
      <c r="K36" s="23">
        <v>460</v>
      </c>
      <c r="L36" s="23"/>
      <c r="M36" s="23"/>
      <c r="N36" s="23"/>
      <c r="O36" s="43">
        <f t="shared" si="6"/>
        <v>2317</v>
      </c>
      <c r="P36" s="22">
        <f t="shared" si="7"/>
        <v>463.4</v>
      </c>
    </row>
    <row r="37" spans="1:16" ht="19.5" customHeight="1" x14ac:dyDescent="0.3">
      <c r="A37" s="5">
        <v>10</v>
      </c>
      <c r="B37" s="73">
        <v>186910</v>
      </c>
      <c r="C37" s="15" t="s">
        <v>205</v>
      </c>
      <c r="D37" s="15">
        <v>2310</v>
      </c>
      <c r="E37" s="15" t="s">
        <v>43</v>
      </c>
      <c r="F37" s="9"/>
      <c r="G37" s="23">
        <v>464</v>
      </c>
      <c r="H37" s="23">
        <v>459</v>
      </c>
      <c r="I37" s="23">
        <v>474</v>
      </c>
      <c r="J37" s="23">
        <v>452</v>
      </c>
      <c r="K37" s="23"/>
      <c r="L37" s="23"/>
      <c r="M37" s="23"/>
      <c r="N37" s="23"/>
      <c r="O37" s="43">
        <f t="shared" si="6"/>
        <v>1849</v>
      </c>
      <c r="P37" s="22">
        <f t="shared" si="7"/>
        <v>462.25</v>
      </c>
    </row>
    <row r="38" spans="1:16" ht="19.5" customHeight="1" x14ac:dyDescent="0.3">
      <c r="A38" s="14">
        <v>11</v>
      </c>
      <c r="B38" s="15">
        <v>110778</v>
      </c>
      <c r="C38" s="15" t="s">
        <v>160</v>
      </c>
      <c r="D38" s="15">
        <v>2180</v>
      </c>
      <c r="E38" s="15" t="s">
        <v>156</v>
      </c>
      <c r="F38" s="16"/>
      <c r="G38" s="93">
        <v>454</v>
      </c>
      <c r="H38" s="93">
        <v>457</v>
      </c>
      <c r="I38" s="93">
        <v>456</v>
      </c>
      <c r="J38" s="93">
        <v>455</v>
      </c>
      <c r="K38" s="93"/>
      <c r="L38" s="93"/>
      <c r="M38" s="93"/>
      <c r="N38" s="93"/>
      <c r="O38" s="94">
        <f t="shared" si="6"/>
        <v>1822</v>
      </c>
      <c r="P38" s="95">
        <f t="shared" si="7"/>
        <v>455.5</v>
      </c>
    </row>
    <row r="39" spans="1:16" ht="19.5" customHeight="1" x14ac:dyDescent="0.3">
      <c r="A39" s="5">
        <v>12</v>
      </c>
      <c r="B39" s="8">
        <v>204441</v>
      </c>
      <c r="C39" s="8" t="s">
        <v>113</v>
      </c>
      <c r="D39" s="8">
        <v>2450</v>
      </c>
      <c r="E39" s="8" t="s">
        <v>112</v>
      </c>
      <c r="F39" s="9"/>
      <c r="G39" s="23">
        <v>435</v>
      </c>
      <c r="H39" s="23">
        <v>443</v>
      </c>
      <c r="I39" s="23">
        <v>437</v>
      </c>
      <c r="J39" s="23">
        <v>435</v>
      </c>
      <c r="K39" s="23">
        <v>430</v>
      </c>
      <c r="L39" s="23"/>
      <c r="M39" s="23"/>
      <c r="N39" s="23"/>
      <c r="O39" s="43">
        <f t="shared" si="6"/>
        <v>2180</v>
      </c>
      <c r="P39" s="22">
        <f t="shared" si="7"/>
        <v>436</v>
      </c>
    </row>
    <row r="40" spans="1:16" ht="19.5" customHeight="1" thickBot="1" x14ac:dyDescent="0.35">
      <c r="A40" s="6">
        <v>12</v>
      </c>
      <c r="B40" s="10">
        <v>214907</v>
      </c>
      <c r="C40" s="10" t="s">
        <v>177</v>
      </c>
      <c r="D40" s="10">
        <v>2120</v>
      </c>
      <c r="E40" s="10" t="s">
        <v>174</v>
      </c>
      <c r="F40" s="11"/>
      <c r="G40" s="26">
        <v>380</v>
      </c>
      <c r="H40" s="26">
        <v>373</v>
      </c>
      <c r="I40" s="26">
        <v>439</v>
      </c>
      <c r="J40" s="26">
        <v>424</v>
      </c>
      <c r="K40" s="26"/>
      <c r="L40" s="26"/>
      <c r="M40" s="26"/>
      <c r="N40" s="26"/>
      <c r="O40" s="44">
        <f t="shared" si="6"/>
        <v>1616</v>
      </c>
      <c r="P40" s="27">
        <f t="shared" si="7"/>
        <v>404</v>
      </c>
    </row>
    <row r="42" spans="1:16" ht="24" customHeight="1" thickBot="1" x14ac:dyDescent="0.4">
      <c r="B42" s="1" t="s">
        <v>69</v>
      </c>
    </row>
    <row r="43" spans="1:16" ht="21" customHeight="1" x14ac:dyDescent="0.35">
      <c r="A43" s="2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7"/>
      <c r="G43" s="3" t="s">
        <v>6</v>
      </c>
      <c r="H43" s="3" t="s">
        <v>7</v>
      </c>
      <c r="I43" s="3" t="s">
        <v>8</v>
      </c>
      <c r="J43" s="3" t="s">
        <v>9</v>
      </c>
      <c r="K43" s="3" t="s">
        <v>10</v>
      </c>
      <c r="L43" s="3" t="s">
        <v>11</v>
      </c>
      <c r="M43" s="3" t="s">
        <v>12</v>
      </c>
      <c r="N43" s="3" t="s">
        <v>13</v>
      </c>
      <c r="O43" s="3" t="s">
        <v>14</v>
      </c>
      <c r="P43" s="4" t="s">
        <v>15</v>
      </c>
    </row>
    <row r="44" spans="1:16" ht="19.5" customHeight="1" x14ac:dyDescent="0.3">
      <c r="A44" s="5">
        <v>1</v>
      </c>
      <c r="B44" s="8">
        <v>205514</v>
      </c>
      <c r="C44" s="8" t="s">
        <v>193</v>
      </c>
      <c r="D44" s="8">
        <v>2370</v>
      </c>
      <c r="E44" s="8" t="s">
        <v>147</v>
      </c>
      <c r="F44" s="9"/>
      <c r="G44" s="23">
        <v>531</v>
      </c>
      <c r="H44" s="23"/>
      <c r="I44" s="23"/>
      <c r="J44" s="23"/>
      <c r="K44" s="23"/>
      <c r="L44" s="23"/>
      <c r="M44" s="23"/>
      <c r="N44" s="23"/>
      <c r="O44" s="43">
        <f>SUM(G44:N44)</f>
        <v>531</v>
      </c>
      <c r="P44" s="22">
        <f>IF(O44=0,"",AVERAGE(G44:N44))</f>
        <v>531</v>
      </c>
    </row>
    <row r="45" spans="1:16" ht="19.5" customHeight="1" thickBot="1" x14ac:dyDescent="0.35">
      <c r="A45" s="6">
        <v>2</v>
      </c>
      <c r="B45" s="10">
        <v>187316</v>
      </c>
      <c r="C45" s="10" t="s">
        <v>142</v>
      </c>
      <c r="D45" s="10">
        <v>2680</v>
      </c>
      <c r="E45" s="10" t="s">
        <v>39</v>
      </c>
      <c r="F45" s="11"/>
      <c r="G45" s="26"/>
      <c r="H45" s="26"/>
      <c r="I45" s="26"/>
      <c r="J45" s="26"/>
      <c r="K45" s="26"/>
      <c r="L45" s="26"/>
      <c r="M45" s="26"/>
      <c r="N45" s="26"/>
      <c r="O45" s="44">
        <f>SUM(G45:N45)</f>
        <v>0</v>
      </c>
      <c r="P45" s="27" t="str">
        <f>IF(O45=0,"",AVERAGE(G45:N45))</f>
        <v/>
      </c>
    </row>
    <row r="47" spans="1:16" ht="24" customHeight="1" thickBot="1" x14ac:dyDescent="0.4">
      <c r="B47" s="1" t="s">
        <v>72</v>
      </c>
    </row>
    <row r="48" spans="1:16" ht="21" customHeight="1" x14ac:dyDescent="0.35">
      <c r="A48" s="2" t="s">
        <v>1</v>
      </c>
      <c r="B48" s="3" t="s">
        <v>2</v>
      </c>
      <c r="C48" s="3" t="s">
        <v>3</v>
      </c>
      <c r="D48" s="3" t="s">
        <v>4</v>
      </c>
      <c r="E48" s="3" t="s">
        <v>5</v>
      </c>
      <c r="F48" s="7"/>
      <c r="G48" s="3" t="s">
        <v>6</v>
      </c>
      <c r="H48" s="3" t="s">
        <v>7</v>
      </c>
      <c r="I48" s="3" t="s">
        <v>8</v>
      </c>
      <c r="J48" s="3" t="s">
        <v>9</v>
      </c>
      <c r="K48" s="3" t="s">
        <v>10</v>
      </c>
      <c r="L48" s="3" t="s">
        <v>11</v>
      </c>
      <c r="M48" s="3" t="s">
        <v>12</v>
      </c>
      <c r="N48" s="3" t="s">
        <v>13</v>
      </c>
      <c r="O48" s="3" t="s">
        <v>14</v>
      </c>
      <c r="P48" s="4" t="s">
        <v>15</v>
      </c>
    </row>
    <row r="49" spans="1:16" ht="19.5" customHeight="1" x14ac:dyDescent="0.3">
      <c r="A49" s="5">
        <v>1</v>
      </c>
      <c r="B49" s="8">
        <v>200115</v>
      </c>
      <c r="C49" s="8" t="s">
        <v>110</v>
      </c>
      <c r="D49" s="8">
        <v>2450</v>
      </c>
      <c r="E49" s="8" t="s">
        <v>112</v>
      </c>
      <c r="F49" s="9"/>
      <c r="G49" s="23">
        <v>329</v>
      </c>
      <c r="H49" s="23">
        <v>325</v>
      </c>
      <c r="I49" s="23">
        <v>334</v>
      </c>
      <c r="J49" s="23">
        <v>332</v>
      </c>
      <c r="K49" s="23">
        <v>334</v>
      </c>
      <c r="L49" s="23"/>
      <c r="M49" s="23"/>
      <c r="N49" s="23"/>
      <c r="O49" s="43">
        <f>SUM(G49:N49)</f>
        <v>1654</v>
      </c>
      <c r="P49" s="22">
        <f>IF(O49=0,"",AVERAGE(G49:N49))</f>
        <v>330.8</v>
      </c>
    </row>
    <row r="50" spans="1:16" ht="19.5" customHeight="1" x14ac:dyDescent="0.3">
      <c r="A50" s="5">
        <v>2</v>
      </c>
      <c r="B50" s="73">
        <v>205457</v>
      </c>
      <c r="C50" s="8" t="s">
        <v>111</v>
      </c>
      <c r="D50" s="8">
        <v>2450</v>
      </c>
      <c r="E50" s="8" t="s">
        <v>112</v>
      </c>
      <c r="F50" s="9"/>
      <c r="G50" s="23">
        <v>307</v>
      </c>
      <c r="H50" s="23">
        <v>315</v>
      </c>
      <c r="I50" s="23">
        <v>312</v>
      </c>
      <c r="J50" s="23">
        <v>320</v>
      </c>
      <c r="K50" s="23">
        <v>325</v>
      </c>
      <c r="L50" s="23"/>
      <c r="M50" s="23"/>
      <c r="N50" s="23"/>
      <c r="O50" s="43">
        <f>SUM(G50:N50)</f>
        <v>1579</v>
      </c>
      <c r="P50" s="22">
        <f>IF(O50=0,"",AVERAGE(G50:N50))</f>
        <v>315.8</v>
      </c>
    </row>
    <row r="51" spans="1:16" ht="19.5" customHeight="1" thickBot="1" x14ac:dyDescent="0.35">
      <c r="A51" s="6">
        <v>3</v>
      </c>
      <c r="B51" s="10">
        <v>194803</v>
      </c>
      <c r="C51" s="10" t="s">
        <v>103</v>
      </c>
      <c r="D51" s="10">
        <v>2410</v>
      </c>
      <c r="E51" s="10" t="s">
        <v>125</v>
      </c>
      <c r="F51" s="11"/>
      <c r="G51" s="26">
        <v>274</v>
      </c>
      <c r="H51" s="26">
        <v>291</v>
      </c>
      <c r="I51" s="26">
        <v>272</v>
      </c>
      <c r="J51" s="26"/>
      <c r="K51" s="26"/>
      <c r="L51" s="26"/>
      <c r="M51" s="26"/>
      <c r="N51" s="26"/>
      <c r="O51" s="44">
        <f>SUM(G51:N51)</f>
        <v>837</v>
      </c>
      <c r="P51" s="27">
        <f>IF(O51=0,"",AVERAGE(G51:N51))</f>
        <v>279</v>
      </c>
    </row>
    <row r="53" spans="1:16" ht="24" customHeight="1" thickBot="1" x14ac:dyDescent="0.4">
      <c r="B53" s="1" t="s">
        <v>25</v>
      </c>
    </row>
    <row r="54" spans="1:16" ht="21" customHeight="1" x14ac:dyDescent="0.35">
      <c r="A54" s="2" t="s">
        <v>1</v>
      </c>
      <c r="B54" s="3" t="s">
        <v>2</v>
      </c>
      <c r="C54" s="3" t="s">
        <v>3</v>
      </c>
      <c r="D54" s="3" t="s">
        <v>4</v>
      </c>
      <c r="E54" s="3" t="s">
        <v>5</v>
      </c>
      <c r="F54" s="7"/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3" t="s">
        <v>13</v>
      </c>
      <c r="O54" s="3" t="s">
        <v>14</v>
      </c>
      <c r="P54" s="4" t="s">
        <v>15</v>
      </c>
    </row>
    <row r="55" spans="1:16" ht="19.5" customHeight="1" x14ac:dyDescent="0.3">
      <c r="A55" s="5">
        <v>1</v>
      </c>
      <c r="B55" s="8">
        <v>151249</v>
      </c>
      <c r="C55" s="8" t="s">
        <v>219</v>
      </c>
      <c r="D55" s="8">
        <v>2060</v>
      </c>
      <c r="E55" s="8" t="s">
        <v>220</v>
      </c>
      <c r="F55" s="9"/>
      <c r="G55" s="23">
        <v>554</v>
      </c>
      <c r="H55" s="23">
        <v>547</v>
      </c>
      <c r="I55" s="23">
        <v>547</v>
      </c>
      <c r="J55" s="23">
        <v>532</v>
      </c>
      <c r="K55" s="23"/>
      <c r="L55" s="23"/>
      <c r="M55" s="23"/>
      <c r="N55" s="23"/>
      <c r="O55" s="43">
        <f t="shared" ref="O55:O64" si="8">SUM(G55:N55)</f>
        <v>2180</v>
      </c>
      <c r="P55" s="22">
        <f t="shared" ref="P55:P64" si="9">IF(O55=0,"",AVERAGE(G55:N55))</f>
        <v>545</v>
      </c>
    </row>
    <row r="56" spans="1:16" ht="19.5" customHeight="1" x14ac:dyDescent="0.3">
      <c r="A56" s="5">
        <v>2</v>
      </c>
      <c r="B56" s="8">
        <v>205591</v>
      </c>
      <c r="C56" s="8" t="s">
        <v>196</v>
      </c>
      <c r="D56" s="8">
        <v>2370</v>
      </c>
      <c r="E56" s="8" t="s">
        <v>147</v>
      </c>
      <c r="F56" s="9"/>
      <c r="G56" s="23">
        <v>537</v>
      </c>
      <c r="H56" s="23">
        <v>525</v>
      </c>
      <c r="I56" s="23">
        <v>544</v>
      </c>
      <c r="J56" s="23"/>
      <c r="K56" s="23"/>
      <c r="L56" s="23"/>
      <c r="M56" s="23"/>
      <c r="N56" s="23"/>
      <c r="O56" s="43">
        <f t="shared" si="8"/>
        <v>1606</v>
      </c>
      <c r="P56" s="22">
        <f t="shared" si="9"/>
        <v>535.33333333333337</v>
      </c>
    </row>
    <row r="57" spans="1:16" ht="19.5" customHeight="1" x14ac:dyDescent="0.3">
      <c r="A57" s="5">
        <v>3</v>
      </c>
      <c r="B57" s="8">
        <v>186998</v>
      </c>
      <c r="C57" s="8" t="s">
        <v>80</v>
      </c>
      <c r="D57" s="8">
        <v>2550</v>
      </c>
      <c r="E57" s="8" t="s">
        <v>74</v>
      </c>
      <c r="F57" s="9"/>
      <c r="G57" s="23">
        <v>545</v>
      </c>
      <c r="H57" s="23">
        <v>529</v>
      </c>
      <c r="I57" s="23">
        <v>502</v>
      </c>
      <c r="J57" s="23">
        <v>525</v>
      </c>
      <c r="K57" s="23">
        <v>539</v>
      </c>
      <c r="L57" s="23">
        <v>542</v>
      </c>
      <c r="M57" s="23">
        <v>533</v>
      </c>
      <c r="N57" s="23">
        <v>530</v>
      </c>
      <c r="O57" s="43">
        <f t="shared" si="8"/>
        <v>4245</v>
      </c>
      <c r="P57" s="22">
        <f t="shared" si="9"/>
        <v>530.625</v>
      </c>
    </row>
    <row r="58" spans="1:16" ht="19.5" customHeight="1" x14ac:dyDescent="0.3">
      <c r="A58" s="5">
        <v>4</v>
      </c>
      <c r="B58" s="8">
        <v>190586</v>
      </c>
      <c r="C58" s="8" t="s">
        <v>116</v>
      </c>
      <c r="D58" s="8">
        <v>2880</v>
      </c>
      <c r="E58" s="8" t="s">
        <v>87</v>
      </c>
      <c r="F58" s="9"/>
      <c r="G58" s="23">
        <v>528</v>
      </c>
      <c r="H58" s="23">
        <v>536</v>
      </c>
      <c r="I58" s="23">
        <v>526</v>
      </c>
      <c r="J58" s="23"/>
      <c r="K58" s="23"/>
      <c r="L58" s="23"/>
      <c r="M58" s="23"/>
      <c r="N58" s="23"/>
      <c r="O58" s="43">
        <f t="shared" si="8"/>
        <v>1590</v>
      </c>
      <c r="P58" s="22">
        <f t="shared" si="9"/>
        <v>530</v>
      </c>
    </row>
    <row r="59" spans="1:16" ht="19.5" customHeight="1" x14ac:dyDescent="0.3">
      <c r="A59" s="5">
        <v>5</v>
      </c>
      <c r="B59" s="8">
        <v>128617</v>
      </c>
      <c r="C59" s="8" t="s">
        <v>197</v>
      </c>
      <c r="D59" s="8">
        <v>2370</v>
      </c>
      <c r="E59" s="8" t="s">
        <v>147</v>
      </c>
      <c r="F59" s="9"/>
      <c r="G59" s="23">
        <v>507</v>
      </c>
      <c r="H59" s="23"/>
      <c r="I59" s="23"/>
      <c r="J59" s="23"/>
      <c r="K59" s="23"/>
      <c r="L59" s="23"/>
      <c r="M59" s="23"/>
      <c r="N59" s="23"/>
      <c r="O59" s="43">
        <f t="shared" si="8"/>
        <v>507</v>
      </c>
      <c r="P59" s="22">
        <f t="shared" si="9"/>
        <v>507</v>
      </c>
    </row>
    <row r="60" spans="1:16" ht="19.5" customHeight="1" x14ac:dyDescent="0.3">
      <c r="A60" s="5">
        <v>6</v>
      </c>
      <c r="B60" s="8">
        <v>209445</v>
      </c>
      <c r="C60" s="8" t="s">
        <v>128</v>
      </c>
      <c r="D60" s="8">
        <v>2450</v>
      </c>
      <c r="E60" s="8" t="s">
        <v>112</v>
      </c>
      <c r="F60" s="9"/>
      <c r="G60" s="23">
        <v>471</v>
      </c>
      <c r="H60" s="23">
        <v>498</v>
      </c>
      <c r="I60" s="23">
        <v>520</v>
      </c>
      <c r="J60" s="23">
        <v>518</v>
      </c>
      <c r="K60" s="23">
        <v>522</v>
      </c>
      <c r="L60" s="23"/>
      <c r="M60" s="23"/>
      <c r="N60" s="23"/>
      <c r="O60" s="43">
        <f t="shared" si="8"/>
        <v>2529</v>
      </c>
      <c r="P60" s="22">
        <f t="shared" si="9"/>
        <v>505.8</v>
      </c>
    </row>
    <row r="61" spans="1:16" ht="19.5" customHeight="1" x14ac:dyDescent="0.3">
      <c r="A61" s="5">
        <v>7</v>
      </c>
      <c r="B61" s="8">
        <v>197469</v>
      </c>
      <c r="C61" s="8" t="s">
        <v>221</v>
      </c>
      <c r="D61" s="8">
        <v>2060</v>
      </c>
      <c r="E61" s="8" t="s">
        <v>220</v>
      </c>
      <c r="F61" s="9"/>
      <c r="G61" s="23">
        <v>518</v>
      </c>
      <c r="H61" s="23">
        <v>519</v>
      </c>
      <c r="I61" s="23">
        <v>499</v>
      </c>
      <c r="J61" s="23">
        <v>489</v>
      </c>
      <c r="K61" s="23">
        <v>496</v>
      </c>
      <c r="L61" s="23"/>
      <c r="M61" s="23"/>
      <c r="N61" s="23"/>
      <c r="O61" s="43">
        <f t="shared" si="8"/>
        <v>2521</v>
      </c>
      <c r="P61" s="22">
        <f t="shared" si="9"/>
        <v>504.2</v>
      </c>
    </row>
    <row r="62" spans="1:16" ht="19.5" customHeight="1" x14ac:dyDescent="0.3">
      <c r="A62" s="5">
        <v>8</v>
      </c>
      <c r="B62" s="8">
        <v>215152</v>
      </c>
      <c r="C62" s="8" t="s">
        <v>183</v>
      </c>
      <c r="D62" s="8">
        <v>2450</v>
      </c>
      <c r="E62" s="8" t="s">
        <v>112</v>
      </c>
      <c r="F62" s="9"/>
      <c r="G62" s="23">
        <v>495</v>
      </c>
      <c r="H62" s="23">
        <v>504</v>
      </c>
      <c r="I62" s="23">
        <v>516</v>
      </c>
      <c r="J62" s="23">
        <v>506</v>
      </c>
      <c r="K62" s="23">
        <v>491</v>
      </c>
      <c r="L62" s="23"/>
      <c r="M62" s="23"/>
      <c r="N62" s="23"/>
      <c r="O62" s="43">
        <f t="shared" si="8"/>
        <v>2512</v>
      </c>
      <c r="P62" s="22">
        <f t="shared" si="9"/>
        <v>502.4</v>
      </c>
    </row>
    <row r="63" spans="1:16" ht="19.5" customHeight="1" x14ac:dyDescent="0.3">
      <c r="A63" s="5">
        <v>9</v>
      </c>
      <c r="B63" s="8">
        <v>183853</v>
      </c>
      <c r="C63" s="8" t="s">
        <v>161</v>
      </c>
      <c r="D63" s="8">
        <v>2180</v>
      </c>
      <c r="E63" s="8" t="s">
        <v>156</v>
      </c>
      <c r="F63" s="9"/>
      <c r="G63" s="23">
        <v>481</v>
      </c>
      <c r="H63" s="23">
        <v>482</v>
      </c>
      <c r="I63" s="23">
        <v>493</v>
      </c>
      <c r="J63" s="23">
        <v>522</v>
      </c>
      <c r="K63" s="23"/>
      <c r="L63" s="23"/>
      <c r="M63" s="23"/>
      <c r="N63" s="23"/>
      <c r="O63" s="43">
        <f t="shared" si="8"/>
        <v>1978</v>
      </c>
      <c r="P63" s="22">
        <f t="shared" si="9"/>
        <v>494.5</v>
      </c>
    </row>
    <row r="64" spans="1:16" ht="19.5" customHeight="1" thickBot="1" x14ac:dyDescent="0.35">
      <c r="A64" s="6">
        <v>10</v>
      </c>
      <c r="B64" s="10">
        <v>210354</v>
      </c>
      <c r="C64" s="10" t="s">
        <v>222</v>
      </c>
      <c r="D64" s="10">
        <v>2060</v>
      </c>
      <c r="E64" s="10" t="s">
        <v>220</v>
      </c>
      <c r="F64" s="11"/>
      <c r="G64" s="26">
        <v>494</v>
      </c>
      <c r="H64" s="26">
        <v>485</v>
      </c>
      <c r="I64" s="26">
        <v>501</v>
      </c>
      <c r="J64" s="26">
        <v>494</v>
      </c>
      <c r="K64" s="26"/>
      <c r="L64" s="26"/>
      <c r="M64" s="26"/>
      <c r="N64" s="26"/>
      <c r="O64" s="44">
        <f t="shared" si="8"/>
        <v>1974</v>
      </c>
      <c r="P64" s="27">
        <f t="shared" si="9"/>
        <v>493.5</v>
      </c>
    </row>
    <row r="66" spans="1:20" ht="24" customHeight="1" thickBot="1" x14ac:dyDescent="0.4">
      <c r="B66" s="1" t="s">
        <v>34</v>
      </c>
    </row>
    <row r="67" spans="1:20" ht="21" customHeight="1" x14ac:dyDescent="0.35">
      <c r="A67" s="2" t="s">
        <v>1</v>
      </c>
      <c r="B67" s="3" t="s">
        <v>2</v>
      </c>
      <c r="C67" s="3" t="s">
        <v>3</v>
      </c>
      <c r="D67" s="3" t="s">
        <v>4</v>
      </c>
      <c r="E67" s="3" t="s">
        <v>5</v>
      </c>
      <c r="F67" s="7"/>
      <c r="G67" s="3" t="s">
        <v>6</v>
      </c>
      <c r="H67" s="3" t="s">
        <v>7</v>
      </c>
      <c r="I67" s="3" t="s">
        <v>8</v>
      </c>
      <c r="J67" s="3" t="s">
        <v>9</v>
      </c>
      <c r="K67" s="3" t="s">
        <v>10</v>
      </c>
      <c r="L67" s="3" t="s">
        <v>11</v>
      </c>
      <c r="M67" s="3" t="s">
        <v>12</v>
      </c>
      <c r="N67" s="3" t="s">
        <v>13</v>
      </c>
      <c r="O67" s="3" t="s">
        <v>14</v>
      </c>
      <c r="P67" s="4" t="s">
        <v>15</v>
      </c>
    </row>
    <row r="68" spans="1:20" ht="19.5" customHeight="1" x14ac:dyDescent="0.3">
      <c r="A68" s="5">
        <v>1</v>
      </c>
      <c r="B68" s="8">
        <v>61549</v>
      </c>
      <c r="C68" s="8" t="s">
        <v>195</v>
      </c>
      <c r="D68" s="8">
        <v>2370</v>
      </c>
      <c r="E68" s="8" t="s">
        <v>147</v>
      </c>
      <c r="F68" s="9"/>
      <c r="G68" s="23">
        <v>371</v>
      </c>
      <c r="H68" s="23">
        <v>362</v>
      </c>
      <c r="I68" s="23">
        <v>362</v>
      </c>
      <c r="J68" s="23">
        <v>358</v>
      </c>
      <c r="K68" s="23">
        <v>361</v>
      </c>
      <c r="L68" s="23"/>
      <c r="M68" s="23"/>
      <c r="N68" s="23"/>
      <c r="O68" s="43">
        <f t="shared" ref="O68:O75" si="10">SUM(G68:N68)</f>
        <v>1814</v>
      </c>
      <c r="P68" s="22">
        <f t="shared" ref="P68:P75" si="11">IF(O68=0,"",AVERAGE(G68:N68))</f>
        <v>362.8</v>
      </c>
    </row>
    <row r="69" spans="1:20" ht="19.5" customHeight="1" x14ac:dyDescent="0.3">
      <c r="A69" s="5">
        <v>2</v>
      </c>
      <c r="B69" s="8">
        <v>155509</v>
      </c>
      <c r="C69" s="8" t="s">
        <v>38</v>
      </c>
      <c r="D69" s="8">
        <v>2680</v>
      </c>
      <c r="E69" s="8" t="s">
        <v>39</v>
      </c>
      <c r="F69" s="9"/>
      <c r="G69" s="23">
        <v>361</v>
      </c>
      <c r="H69" s="23">
        <v>353</v>
      </c>
      <c r="I69" s="23">
        <v>349</v>
      </c>
      <c r="J69" s="23">
        <v>347</v>
      </c>
      <c r="K69" s="23">
        <v>352</v>
      </c>
      <c r="L69" s="23"/>
      <c r="M69" s="23"/>
      <c r="N69" s="23"/>
      <c r="O69" s="43">
        <f t="shared" si="10"/>
        <v>1762</v>
      </c>
      <c r="P69" s="22">
        <f t="shared" si="11"/>
        <v>352.4</v>
      </c>
    </row>
    <row r="70" spans="1:20" ht="19.5" customHeight="1" x14ac:dyDescent="0.3">
      <c r="A70" s="5">
        <v>3</v>
      </c>
      <c r="B70" s="8">
        <v>196582</v>
      </c>
      <c r="C70" s="8" t="s">
        <v>218</v>
      </c>
      <c r="D70" s="8">
        <v>2370</v>
      </c>
      <c r="E70" s="8" t="s">
        <v>147</v>
      </c>
      <c r="F70" s="9"/>
      <c r="G70" s="23">
        <v>346</v>
      </c>
      <c r="H70" s="23">
        <v>355</v>
      </c>
      <c r="I70" s="23">
        <v>349</v>
      </c>
      <c r="J70" s="23">
        <v>351</v>
      </c>
      <c r="K70" s="23">
        <v>352</v>
      </c>
      <c r="L70" s="23">
        <v>351</v>
      </c>
      <c r="M70" s="23">
        <v>344</v>
      </c>
      <c r="N70" s="23"/>
      <c r="O70" s="43">
        <f t="shared" si="10"/>
        <v>2448</v>
      </c>
      <c r="P70" s="22">
        <f t="shared" si="11"/>
        <v>349.71428571428572</v>
      </c>
    </row>
    <row r="71" spans="1:20" ht="19.5" customHeight="1" x14ac:dyDescent="0.3">
      <c r="A71" s="5">
        <v>4</v>
      </c>
      <c r="B71" s="8">
        <v>177798</v>
      </c>
      <c r="C71" s="8" t="s">
        <v>67</v>
      </c>
      <c r="D71" s="8">
        <v>2570</v>
      </c>
      <c r="E71" s="8" t="s">
        <v>64</v>
      </c>
      <c r="F71" s="9"/>
      <c r="G71" s="23">
        <v>348</v>
      </c>
      <c r="H71" s="23">
        <v>341</v>
      </c>
      <c r="I71" s="23">
        <v>350</v>
      </c>
      <c r="J71" s="23"/>
      <c r="K71" s="23"/>
      <c r="L71" s="23"/>
      <c r="M71" s="23"/>
      <c r="N71" s="23"/>
      <c r="O71" s="43">
        <f t="shared" si="10"/>
        <v>1039</v>
      </c>
      <c r="P71" s="22">
        <f t="shared" si="11"/>
        <v>346.33333333333331</v>
      </c>
      <c r="R71" s="69"/>
      <c r="S71" s="69"/>
      <c r="T71" s="69"/>
    </row>
    <row r="72" spans="1:20" ht="19.5" customHeight="1" x14ac:dyDescent="0.3">
      <c r="A72" s="5">
        <v>5</v>
      </c>
      <c r="B72" s="8">
        <v>204644</v>
      </c>
      <c r="C72" s="8" t="s">
        <v>149</v>
      </c>
      <c r="D72" s="8">
        <v>2370</v>
      </c>
      <c r="E72" s="8" t="s">
        <v>147</v>
      </c>
      <c r="F72" s="9"/>
      <c r="G72" s="23">
        <v>345</v>
      </c>
      <c r="H72" s="23">
        <v>334</v>
      </c>
      <c r="I72" s="23">
        <v>344</v>
      </c>
      <c r="J72" s="23">
        <v>337</v>
      </c>
      <c r="K72" s="23">
        <v>339</v>
      </c>
      <c r="L72" s="23">
        <v>334</v>
      </c>
      <c r="M72" s="23"/>
      <c r="N72" s="23"/>
      <c r="O72" s="43">
        <f t="shared" si="10"/>
        <v>2033</v>
      </c>
      <c r="P72" s="22">
        <f t="shared" si="11"/>
        <v>338.83333333333331</v>
      </c>
      <c r="R72" s="69"/>
      <c r="S72" s="69"/>
      <c r="T72" s="69"/>
    </row>
    <row r="73" spans="1:20" ht="19.5" customHeight="1" x14ac:dyDescent="0.3">
      <c r="A73" s="5">
        <v>6</v>
      </c>
      <c r="B73" s="98">
        <v>200282</v>
      </c>
      <c r="C73" s="98" t="s">
        <v>215</v>
      </c>
      <c r="D73" s="8">
        <v>2260</v>
      </c>
      <c r="E73" s="8" t="s">
        <v>213</v>
      </c>
      <c r="F73" s="9"/>
      <c r="G73" s="23">
        <v>332</v>
      </c>
      <c r="H73" s="23">
        <v>348</v>
      </c>
      <c r="I73" s="23">
        <v>331</v>
      </c>
      <c r="J73" s="23">
        <v>334</v>
      </c>
      <c r="K73" s="23"/>
      <c r="L73" s="23"/>
      <c r="M73" s="23"/>
      <c r="N73" s="23"/>
      <c r="O73" s="43">
        <f t="shared" si="10"/>
        <v>1345</v>
      </c>
      <c r="P73" s="22">
        <f t="shared" si="11"/>
        <v>336.25</v>
      </c>
      <c r="R73" s="69"/>
      <c r="S73" s="69"/>
      <c r="T73" s="69"/>
    </row>
    <row r="74" spans="1:20" ht="19.5" customHeight="1" x14ac:dyDescent="0.3">
      <c r="A74" s="5">
        <v>7</v>
      </c>
      <c r="B74" s="98">
        <v>66269</v>
      </c>
      <c r="C74" s="98" t="s">
        <v>138</v>
      </c>
      <c r="D74" s="98">
        <v>2450</v>
      </c>
      <c r="E74" s="98" t="s">
        <v>109</v>
      </c>
      <c r="F74" s="9"/>
      <c r="G74" s="23">
        <v>344</v>
      </c>
      <c r="H74" s="23">
        <v>336</v>
      </c>
      <c r="I74" s="23">
        <v>324</v>
      </c>
      <c r="J74" s="23">
        <v>328</v>
      </c>
      <c r="K74" s="23">
        <v>334</v>
      </c>
      <c r="L74" s="23"/>
      <c r="M74" s="23"/>
      <c r="N74" s="23"/>
      <c r="O74" s="43">
        <f t="shared" si="10"/>
        <v>1666</v>
      </c>
      <c r="P74" s="22">
        <f t="shared" si="11"/>
        <v>333.2</v>
      </c>
    </row>
    <row r="75" spans="1:20" ht="19.5" customHeight="1" thickBot="1" x14ac:dyDescent="0.35">
      <c r="A75" s="6">
        <v>8</v>
      </c>
      <c r="B75" s="10">
        <v>151248</v>
      </c>
      <c r="C75" s="10" t="s">
        <v>223</v>
      </c>
      <c r="D75" s="10">
        <v>2060</v>
      </c>
      <c r="E75" s="10" t="s">
        <v>220</v>
      </c>
      <c r="F75" s="11"/>
      <c r="G75" s="26">
        <v>342</v>
      </c>
      <c r="H75" s="26">
        <v>330</v>
      </c>
      <c r="I75" s="26">
        <v>325</v>
      </c>
      <c r="J75" s="26">
        <v>303</v>
      </c>
      <c r="K75" s="26"/>
      <c r="L75" s="26"/>
      <c r="M75" s="26"/>
      <c r="N75" s="26"/>
      <c r="O75" s="44">
        <f t="shared" si="10"/>
        <v>1300</v>
      </c>
      <c r="P75" s="27">
        <f t="shared" si="11"/>
        <v>325</v>
      </c>
    </row>
    <row r="77" spans="1:20" ht="24" customHeight="1" thickBot="1" x14ac:dyDescent="0.4">
      <c r="B77" s="1" t="s">
        <v>40</v>
      </c>
    </row>
    <row r="78" spans="1:20" ht="21" customHeight="1" x14ac:dyDescent="0.35">
      <c r="A78" s="2" t="s">
        <v>1</v>
      </c>
      <c r="B78" s="3" t="s">
        <v>2</v>
      </c>
      <c r="C78" s="3" t="s">
        <v>3</v>
      </c>
      <c r="D78" s="3" t="s">
        <v>4</v>
      </c>
      <c r="E78" s="3" t="s">
        <v>5</v>
      </c>
      <c r="F78" s="7"/>
      <c r="G78" s="3" t="s">
        <v>6</v>
      </c>
      <c r="H78" s="3" t="s">
        <v>7</v>
      </c>
      <c r="I78" s="3" t="s">
        <v>8</v>
      </c>
      <c r="J78" s="3" t="s">
        <v>9</v>
      </c>
      <c r="K78" s="3" t="s">
        <v>10</v>
      </c>
      <c r="L78" s="3" t="s">
        <v>11</v>
      </c>
      <c r="M78" s="3" t="s">
        <v>12</v>
      </c>
      <c r="N78" s="3" t="s">
        <v>13</v>
      </c>
      <c r="O78" s="3" t="s">
        <v>14</v>
      </c>
      <c r="P78" s="4" t="s">
        <v>15</v>
      </c>
    </row>
    <row r="79" spans="1:20" ht="19.5" customHeight="1" x14ac:dyDescent="0.3">
      <c r="A79" s="5">
        <v>1</v>
      </c>
      <c r="B79" s="8">
        <v>205450</v>
      </c>
      <c r="C79" s="8" t="s">
        <v>191</v>
      </c>
      <c r="D79" s="8">
        <v>2950</v>
      </c>
      <c r="E79" s="8" t="s">
        <v>70</v>
      </c>
      <c r="F79" s="9"/>
      <c r="G79" s="23">
        <v>352</v>
      </c>
      <c r="H79" s="23">
        <v>348</v>
      </c>
      <c r="I79" s="23">
        <v>363</v>
      </c>
      <c r="J79" s="23">
        <v>358</v>
      </c>
      <c r="K79" s="23">
        <v>364</v>
      </c>
      <c r="L79" s="23"/>
      <c r="M79" s="23"/>
      <c r="N79" s="23"/>
      <c r="O79" s="43">
        <f t="shared" ref="O79:O87" si="12">SUM(G79:N79)</f>
        <v>1785</v>
      </c>
      <c r="P79" s="22">
        <f t="shared" ref="P79:P87" si="13">IF(O79=0,"",AVERAGE(G79:N79))</f>
        <v>357</v>
      </c>
    </row>
    <row r="80" spans="1:20" ht="19.5" customHeight="1" x14ac:dyDescent="0.3">
      <c r="A80" s="5">
        <v>2</v>
      </c>
      <c r="B80" s="8">
        <v>29773</v>
      </c>
      <c r="C80" s="8" t="s">
        <v>172</v>
      </c>
      <c r="D80" s="8">
        <v>2180</v>
      </c>
      <c r="E80" s="8" t="s">
        <v>156</v>
      </c>
      <c r="F80" s="9"/>
      <c r="G80" s="23">
        <v>350</v>
      </c>
      <c r="H80" s="23">
        <v>349</v>
      </c>
      <c r="I80" s="23">
        <v>328</v>
      </c>
      <c r="J80" s="23">
        <v>358</v>
      </c>
      <c r="K80" s="23"/>
      <c r="L80" s="23"/>
      <c r="M80" s="23"/>
      <c r="N80" s="23"/>
      <c r="O80" s="43">
        <f t="shared" si="12"/>
        <v>1385</v>
      </c>
      <c r="P80" s="22">
        <f t="shared" si="13"/>
        <v>346.25</v>
      </c>
    </row>
    <row r="81" spans="1:16" ht="19.5" customHeight="1" x14ac:dyDescent="0.3">
      <c r="A81" s="5">
        <v>3</v>
      </c>
      <c r="B81" s="15">
        <v>123474</v>
      </c>
      <c r="C81" s="8" t="s">
        <v>68</v>
      </c>
      <c r="D81" s="8">
        <v>2570</v>
      </c>
      <c r="E81" s="8" t="s">
        <v>64</v>
      </c>
      <c r="F81" s="9"/>
      <c r="G81" s="23">
        <v>342</v>
      </c>
      <c r="H81" s="23">
        <v>347</v>
      </c>
      <c r="I81" s="23"/>
      <c r="J81" s="23"/>
      <c r="K81" s="23"/>
      <c r="L81" s="23"/>
      <c r="M81" s="23"/>
      <c r="N81" s="23"/>
      <c r="O81" s="43">
        <f t="shared" si="12"/>
        <v>689</v>
      </c>
      <c r="P81" s="22">
        <f t="shared" si="13"/>
        <v>344.5</v>
      </c>
    </row>
    <row r="82" spans="1:16" ht="19.5" customHeight="1" x14ac:dyDescent="0.3">
      <c r="A82" s="5">
        <v>4</v>
      </c>
      <c r="B82" s="15">
        <v>159289</v>
      </c>
      <c r="C82" s="8" t="s">
        <v>66</v>
      </c>
      <c r="D82" s="8">
        <v>2570</v>
      </c>
      <c r="E82" s="8" t="s">
        <v>64</v>
      </c>
      <c r="F82" s="9"/>
      <c r="G82" s="23">
        <v>330</v>
      </c>
      <c r="H82" s="23"/>
      <c r="I82" s="23"/>
      <c r="J82" s="23"/>
      <c r="K82" s="23"/>
      <c r="L82" s="23"/>
      <c r="M82" s="23"/>
      <c r="N82" s="23"/>
      <c r="O82" s="43">
        <f t="shared" si="12"/>
        <v>330</v>
      </c>
      <c r="P82" s="22">
        <f t="shared" si="13"/>
        <v>330</v>
      </c>
    </row>
    <row r="83" spans="1:16" ht="19.5" customHeight="1" x14ac:dyDescent="0.3">
      <c r="A83" s="5">
        <v>5</v>
      </c>
      <c r="B83" s="15">
        <v>147018</v>
      </c>
      <c r="C83" s="8" t="s">
        <v>162</v>
      </c>
      <c r="D83" s="8">
        <v>2180</v>
      </c>
      <c r="E83" s="8" t="s">
        <v>156</v>
      </c>
      <c r="F83" s="9"/>
      <c r="G83" s="23">
        <v>339</v>
      </c>
      <c r="H83" s="23">
        <v>322</v>
      </c>
      <c r="I83" s="23">
        <v>302</v>
      </c>
      <c r="J83" s="23">
        <v>329</v>
      </c>
      <c r="K83" s="23"/>
      <c r="L83" s="23"/>
      <c r="M83" s="23"/>
      <c r="N83" s="23"/>
      <c r="O83" s="43">
        <f t="shared" si="12"/>
        <v>1292</v>
      </c>
      <c r="P83" s="22">
        <f t="shared" si="13"/>
        <v>323</v>
      </c>
    </row>
    <row r="84" spans="1:16" ht="19.5" customHeight="1" x14ac:dyDescent="0.3">
      <c r="A84" s="5">
        <v>6</v>
      </c>
      <c r="B84" s="15">
        <v>39190</v>
      </c>
      <c r="C84" s="8" t="s">
        <v>108</v>
      </c>
      <c r="D84" s="8">
        <v>2450</v>
      </c>
      <c r="E84" s="8" t="s">
        <v>109</v>
      </c>
      <c r="F84" s="9"/>
      <c r="G84" s="23">
        <v>302</v>
      </c>
      <c r="H84" s="23">
        <v>309</v>
      </c>
      <c r="I84" s="23">
        <v>315</v>
      </c>
      <c r="J84" s="23">
        <v>302</v>
      </c>
      <c r="K84" s="23">
        <v>318</v>
      </c>
      <c r="L84" s="23"/>
      <c r="M84" s="23"/>
      <c r="N84" s="23"/>
      <c r="O84" s="43">
        <f t="shared" si="12"/>
        <v>1546</v>
      </c>
      <c r="P84" s="22">
        <f t="shared" si="13"/>
        <v>309.2</v>
      </c>
    </row>
    <row r="85" spans="1:16" ht="19.5" customHeight="1" x14ac:dyDescent="0.3">
      <c r="A85" s="14">
        <v>7</v>
      </c>
      <c r="B85" s="8">
        <v>124361</v>
      </c>
      <c r="C85" s="8" t="s">
        <v>208</v>
      </c>
      <c r="D85" s="8">
        <v>2680</v>
      </c>
      <c r="E85" s="8" t="s">
        <v>210</v>
      </c>
      <c r="F85" s="9"/>
      <c r="G85" s="23">
        <v>321</v>
      </c>
      <c r="H85" s="23">
        <v>298</v>
      </c>
      <c r="I85" s="23">
        <v>321</v>
      </c>
      <c r="J85" s="23">
        <v>301</v>
      </c>
      <c r="K85" s="23">
        <v>276</v>
      </c>
      <c r="L85" s="23"/>
      <c r="M85" s="23"/>
      <c r="N85" s="23"/>
      <c r="O85" s="43">
        <f t="shared" si="12"/>
        <v>1517</v>
      </c>
      <c r="P85" s="22">
        <f t="shared" si="13"/>
        <v>303.39999999999998</v>
      </c>
    </row>
    <row r="86" spans="1:16" ht="19.5" customHeight="1" x14ac:dyDescent="0.3">
      <c r="A86" s="14">
        <v>8</v>
      </c>
      <c r="B86" s="8">
        <v>31955</v>
      </c>
      <c r="C86" s="8" t="s">
        <v>79</v>
      </c>
      <c r="D86" s="8">
        <v>2550</v>
      </c>
      <c r="E86" s="8" t="s">
        <v>74</v>
      </c>
      <c r="F86" s="9"/>
      <c r="G86" s="23">
        <v>308</v>
      </c>
      <c r="H86" s="86">
        <v>300</v>
      </c>
      <c r="I86" s="86">
        <v>302</v>
      </c>
      <c r="J86" s="86"/>
      <c r="K86" s="86"/>
      <c r="L86" s="86"/>
      <c r="M86" s="86"/>
      <c r="N86" s="86"/>
      <c r="O86" s="87">
        <f t="shared" si="12"/>
        <v>910</v>
      </c>
      <c r="P86" s="88">
        <f t="shared" si="13"/>
        <v>303.33333333333331</v>
      </c>
    </row>
    <row r="87" spans="1:16" ht="19.5" customHeight="1" thickBot="1" x14ac:dyDescent="0.35">
      <c r="A87" s="6">
        <v>9</v>
      </c>
      <c r="B87" s="10">
        <v>178236</v>
      </c>
      <c r="C87" s="10" t="s">
        <v>163</v>
      </c>
      <c r="D87" s="10">
        <v>2180</v>
      </c>
      <c r="E87" s="10" t="s">
        <v>156</v>
      </c>
      <c r="F87" s="11"/>
      <c r="G87" s="26">
        <v>253</v>
      </c>
      <c r="H87" s="26">
        <v>244</v>
      </c>
      <c r="I87" s="26">
        <v>228</v>
      </c>
      <c r="J87" s="26">
        <v>189</v>
      </c>
      <c r="K87" s="26"/>
      <c r="L87" s="26"/>
      <c r="M87" s="26"/>
      <c r="N87" s="26"/>
      <c r="O87" s="44">
        <f t="shared" si="12"/>
        <v>914</v>
      </c>
      <c r="P87" s="27">
        <f t="shared" si="13"/>
        <v>228.5</v>
      </c>
    </row>
    <row r="88" spans="1:16" ht="19.5" customHeight="1" x14ac:dyDescent="0.3">
      <c r="A88" s="29"/>
      <c r="B88" s="25"/>
      <c r="C88" s="25"/>
      <c r="D88" s="25"/>
      <c r="E88" s="25"/>
      <c r="F88" s="30"/>
      <c r="G88" s="69"/>
      <c r="H88" s="69"/>
      <c r="I88" s="69"/>
      <c r="J88" s="69"/>
      <c r="K88" s="69"/>
      <c r="L88" s="69"/>
      <c r="M88" s="69"/>
      <c r="N88" s="69"/>
      <c r="O88" s="70"/>
      <c r="P88" s="71"/>
    </row>
    <row r="89" spans="1:16" ht="19.5" customHeight="1" thickBot="1" x14ac:dyDescent="0.4">
      <c r="B89" s="1" t="s">
        <v>216</v>
      </c>
    </row>
    <row r="90" spans="1:16" ht="19.5" customHeight="1" x14ac:dyDescent="0.35">
      <c r="A90" s="2" t="s">
        <v>1</v>
      </c>
      <c r="B90" s="3" t="s">
        <v>2</v>
      </c>
      <c r="C90" s="3" t="s">
        <v>3</v>
      </c>
      <c r="D90" s="3" t="s">
        <v>4</v>
      </c>
      <c r="E90" s="3" t="s">
        <v>5</v>
      </c>
      <c r="F90" s="7"/>
      <c r="G90" s="3" t="s">
        <v>6</v>
      </c>
      <c r="H90" s="3" t="s">
        <v>7</v>
      </c>
      <c r="I90" s="3" t="s">
        <v>8</v>
      </c>
      <c r="J90" s="3" t="s">
        <v>9</v>
      </c>
      <c r="K90" s="3" t="s">
        <v>10</v>
      </c>
      <c r="L90" s="3" t="s">
        <v>11</v>
      </c>
      <c r="M90" s="3" t="s">
        <v>12</v>
      </c>
      <c r="N90" s="3" t="s">
        <v>13</v>
      </c>
      <c r="O90" s="3" t="s">
        <v>14</v>
      </c>
      <c r="P90" s="4" t="s">
        <v>15</v>
      </c>
    </row>
    <row r="91" spans="1:16" ht="19.5" customHeight="1" x14ac:dyDescent="0.3">
      <c r="A91" s="5">
        <v>1</v>
      </c>
      <c r="B91" s="8">
        <v>94727</v>
      </c>
      <c r="C91" s="8" t="s">
        <v>101</v>
      </c>
      <c r="D91" s="8">
        <v>2570</v>
      </c>
      <c r="E91" s="8" t="s">
        <v>64</v>
      </c>
      <c r="F91" s="9"/>
      <c r="G91" s="23">
        <v>338</v>
      </c>
      <c r="H91" s="23">
        <v>358</v>
      </c>
      <c r="I91" s="23"/>
      <c r="J91" s="23"/>
      <c r="K91" s="23"/>
      <c r="L91" s="23"/>
      <c r="M91" s="23"/>
      <c r="N91" s="23"/>
      <c r="O91" s="43">
        <f t="shared" ref="O91" si="14">SUM(G91:N91)</f>
        <v>696</v>
      </c>
      <c r="P91" s="22">
        <f t="shared" ref="P91" si="15">IF(O91=0,"",AVERAGE(G91:N91))</f>
        <v>348</v>
      </c>
    </row>
    <row r="92" spans="1:16" ht="19.5" customHeight="1" x14ac:dyDescent="0.3">
      <c r="A92" s="5">
        <v>2</v>
      </c>
      <c r="B92" s="8">
        <v>203420</v>
      </c>
      <c r="C92" s="8" t="s">
        <v>217</v>
      </c>
      <c r="D92" s="8">
        <v>2570</v>
      </c>
      <c r="E92" s="8" t="s">
        <v>64</v>
      </c>
      <c r="F92" s="9"/>
      <c r="G92" s="23">
        <v>316</v>
      </c>
      <c r="H92" s="23">
        <v>320</v>
      </c>
      <c r="I92" s="23">
        <v>322</v>
      </c>
      <c r="J92" s="23"/>
      <c r="K92" s="23"/>
      <c r="L92" s="23"/>
      <c r="M92" s="23"/>
      <c r="N92" s="23"/>
      <c r="O92" s="43">
        <f t="shared" ref="O92" si="16">SUM(G92:N92)</f>
        <v>958</v>
      </c>
      <c r="P92" s="22">
        <f t="shared" ref="P92" si="17">IF(O92=0,"",AVERAGE(G92:N92))</f>
        <v>319.33333333333331</v>
      </c>
    </row>
    <row r="93" spans="1:16" ht="19.5" customHeight="1" thickBot="1" x14ac:dyDescent="0.35">
      <c r="A93" s="6">
        <v>3</v>
      </c>
      <c r="B93" s="10">
        <v>202399</v>
      </c>
      <c r="C93" s="10" t="s">
        <v>236</v>
      </c>
      <c r="D93" s="10">
        <v>2550</v>
      </c>
      <c r="E93" s="10" t="s">
        <v>74</v>
      </c>
      <c r="F93" s="11"/>
      <c r="G93" s="97">
        <v>299</v>
      </c>
      <c r="H93" s="97"/>
      <c r="I93" s="26"/>
      <c r="J93" s="26"/>
      <c r="K93" s="26"/>
      <c r="L93" s="26"/>
      <c r="M93" s="26"/>
      <c r="N93" s="26"/>
      <c r="O93" s="44">
        <f>SUM(G93:N93)</f>
        <v>299</v>
      </c>
      <c r="P93" s="27">
        <f>IF(O93=0,"",AVERAGE(G93:N93))</f>
        <v>299</v>
      </c>
    </row>
    <row r="95" spans="1:16" ht="24" customHeight="1" thickBot="1" x14ac:dyDescent="0.4">
      <c r="B95" s="1" t="s">
        <v>37</v>
      </c>
    </row>
    <row r="96" spans="1:16" ht="21" customHeight="1" x14ac:dyDescent="0.35">
      <c r="A96" s="2" t="s">
        <v>1</v>
      </c>
      <c r="B96" s="3" t="s">
        <v>2</v>
      </c>
      <c r="C96" s="3" t="s">
        <v>3</v>
      </c>
      <c r="D96" s="3" t="s">
        <v>4</v>
      </c>
      <c r="E96" s="3" t="s">
        <v>5</v>
      </c>
      <c r="F96" s="7"/>
      <c r="G96" s="3" t="s">
        <v>6</v>
      </c>
      <c r="H96" s="3" t="s">
        <v>7</v>
      </c>
      <c r="I96" s="3" t="s">
        <v>8</v>
      </c>
      <c r="J96" s="3" t="s">
        <v>9</v>
      </c>
      <c r="K96" s="3" t="s">
        <v>10</v>
      </c>
      <c r="L96" s="3" t="s">
        <v>11</v>
      </c>
      <c r="M96" s="3" t="s">
        <v>12</v>
      </c>
      <c r="N96" s="3" t="s">
        <v>13</v>
      </c>
      <c r="O96" s="3" t="s">
        <v>14</v>
      </c>
      <c r="P96" s="4" t="s">
        <v>15</v>
      </c>
    </row>
    <row r="97" spans="1:18" ht="19.5" customHeight="1" x14ac:dyDescent="0.3">
      <c r="A97" s="5">
        <v>1</v>
      </c>
      <c r="B97" s="8">
        <v>112935</v>
      </c>
      <c r="C97" s="8" t="s">
        <v>143</v>
      </c>
      <c r="D97" s="8">
        <v>2520</v>
      </c>
      <c r="E97" s="8" t="s">
        <v>54</v>
      </c>
      <c r="F97" s="9"/>
      <c r="G97" s="23">
        <v>380</v>
      </c>
      <c r="H97" s="23">
        <v>391</v>
      </c>
      <c r="I97" s="23">
        <v>381</v>
      </c>
      <c r="J97" s="23">
        <v>381</v>
      </c>
      <c r="K97" s="23">
        <v>384</v>
      </c>
      <c r="L97" s="23"/>
      <c r="M97" s="23"/>
      <c r="N97" s="23"/>
      <c r="O97" s="43">
        <f t="shared" ref="O97:O103" si="18">SUM(G97:N97)</f>
        <v>1917</v>
      </c>
      <c r="P97" s="22">
        <f t="shared" ref="P97:P103" si="19">IF(O97=0,"",AVERAGE(G97:N97))</f>
        <v>383.4</v>
      </c>
    </row>
    <row r="98" spans="1:18" ht="19.5" customHeight="1" x14ac:dyDescent="0.3">
      <c r="A98" s="5">
        <v>2</v>
      </c>
      <c r="B98" s="8">
        <v>93319</v>
      </c>
      <c r="C98" s="8" t="s">
        <v>186</v>
      </c>
      <c r="D98" s="8">
        <v>2410</v>
      </c>
      <c r="E98" s="8" t="s">
        <v>125</v>
      </c>
      <c r="F98" s="9"/>
      <c r="G98" s="23">
        <v>367</v>
      </c>
      <c r="H98" s="23">
        <v>365</v>
      </c>
      <c r="I98" s="23">
        <v>370</v>
      </c>
      <c r="J98" s="23">
        <v>366</v>
      </c>
      <c r="K98" s="23">
        <v>362</v>
      </c>
      <c r="L98" s="23"/>
      <c r="M98" s="23"/>
      <c r="N98" s="23"/>
      <c r="O98" s="43">
        <f t="shared" si="18"/>
        <v>1830</v>
      </c>
      <c r="P98" s="22">
        <f t="shared" si="19"/>
        <v>366</v>
      </c>
    </row>
    <row r="99" spans="1:18" ht="19.5" customHeight="1" x14ac:dyDescent="0.3">
      <c r="A99" s="5">
        <v>3</v>
      </c>
      <c r="B99" s="8">
        <v>147185</v>
      </c>
      <c r="C99" s="8" t="s">
        <v>133</v>
      </c>
      <c r="D99" s="8">
        <v>2880</v>
      </c>
      <c r="E99" s="8" t="s">
        <v>87</v>
      </c>
      <c r="F99" s="9"/>
      <c r="G99" s="23">
        <v>364</v>
      </c>
      <c r="H99" s="23">
        <v>355</v>
      </c>
      <c r="I99" s="23">
        <v>364</v>
      </c>
      <c r="J99" s="23"/>
      <c r="K99" s="23"/>
      <c r="L99" s="23"/>
      <c r="M99" s="23"/>
      <c r="N99" s="23"/>
      <c r="O99" s="43">
        <f t="shared" si="18"/>
        <v>1083</v>
      </c>
      <c r="P99" s="22">
        <f t="shared" si="19"/>
        <v>361</v>
      </c>
    </row>
    <row r="100" spans="1:18" ht="19.5" customHeight="1" x14ac:dyDescent="0.3">
      <c r="A100" s="5">
        <v>4</v>
      </c>
      <c r="B100" s="8">
        <v>167703</v>
      </c>
      <c r="C100" s="8" t="s">
        <v>65</v>
      </c>
      <c r="D100" s="8">
        <v>2570</v>
      </c>
      <c r="E100" s="8" t="s">
        <v>64</v>
      </c>
      <c r="F100" s="9"/>
      <c r="G100" s="23">
        <v>356</v>
      </c>
      <c r="H100" s="23">
        <v>365</v>
      </c>
      <c r="I100" s="23"/>
      <c r="J100" s="23"/>
      <c r="K100" s="23"/>
      <c r="L100" s="23"/>
      <c r="M100" s="23"/>
      <c r="N100" s="23"/>
      <c r="O100" s="43">
        <f t="shared" si="18"/>
        <v>721</v>
      </c>
      <c r="P100" s="22">
        <f t="shared" si="19"/>
        <v>360.5</v>
      </c>
      <c r="Q100" s="92"/>
      <c r="R100" s="71"/>
    </row>
    <row r="101" spans="1:18" ht="19.5" customHeight="1" x14ac:dyDescent="0.3">
      <c r="A101" s="5">
        <v>5</v>
      </c>
      <c r="B101" s="8">
        <v>68694</v>
      </c>
      <c r="C101" s="8" t="s">
        <v>35</v>
      </c>
      <c r="D101" s="8">
        <v>2410</v>
      </c>
      <c r="E101" s="8" t="s">
        <v>125</v>
      </c>
      <c r="F101" s="9"/>
      <c r="G101" s="23">
        <v>346</v>
      </c>
      <c r="H101" s="23">
        <v>356</v>
      </c>
      <c r="I101" s="23">
        <v>357</v>
      </c>
      <c r="J101" s="23">
        <v>359</v>
      </c>
      <c r="K101" s="23">
        <v>355</v>
      </c>
      <c r="L101" s="23"/>
      <c r="M101" s="23"/>
      <c r="N101" s="23"/>
      <c r="O101" s="43">
        <f t="shared" si="18"/>
        <v>1773</v>
      </c>
      <c r="P101" s="22">
        <f t="shared" si="19"/>
        <v>354.6</v>
      </c>
    </row>
    <row r="102" spans="1:18" ht="19.5" customHeight="1" x14ac:dyDescent="0.3">
      <c r="A102" s="5">
        <v>6</v>
      </c>
      <c r="B102" s="15">
        <v>95381</v>
      </c>
      <c r="C102" s="15" t="s">
        <v>61</v>
      </c>
      <c r="D102" s="8">
        <v>2880</v>
      </c>
      <c r="E102" s="8" t="s">
        <v>87</v>
      </c>
      <c r="F102" s="9"/>
      <c r="G102" s="23">
        <v>342</v>
      </c>
      <c r="H102" s="23">
        <v>338</v>
      </c>
      <c r="I102" s="23">
        <v>352</v>
      </c>
      <c r="J102" s="23">
        <v>337</v>
      </c>
      <c r="K102" s="23">
        <v>340</v>
      </c>
      <c r="L102" s="23"/>
      <c r="M102" s="23"/>
      <c r="N102" s="23"/>
      <c r="O102" s="43">
        <f t="shared" si="18"/>
        <v>1709</v>
      </c>
      <c r="P102" s="22">
        <f t="shared" si="19"/>
        <v>341.8</v>
      </c>
    </row>
    <row r="103" spans="1:18" ht="19.5" customHeight="1" thickBot="1" x14ac:dyDescent="0.35">
      <c r="A103" s="6">
        <v>7</v>
      </c>
      <c r="B103" s="10">
        <v>5537</v>
      </c>
      <c r="C103" s="10" t="s">
        <v>28</v>
      </c>
      <c r="D103" s="10">
        <v>2520</v>
      </c>
      <c r="E103" s="10" t="s">
        <v>54</v>
      </c>
      <c r="F103" s="11"/>
      <c r="G103" s="26">
        <v>314</v>
      </c>
      <c r="H103" s="26">
        <v>317</v>
      </c>
      <c r="I103" s="26">
        <v>340</v>
      </c>
      <c r="J103" s="26">
        <v>317</v>
      </c>
      <c r="K103" s="26">
        <v>328</v>
      </c>
      <c r="L103" s="26"/>
      <c r="M103" s="26"/>
      <c r="N103" s="26"/>
      <c r="O103" s="44">
        <f t="shared" si="18"/>
        <v>1616</v>
      </c>
      <c r="P103" s="27">
        <f t="shared" si="19"/>
        <v>323.2</v>
      </c>
    </row>
    <row r="104" spans="1:18" ht="19.5" customHeight="1" x14ac:dyDescent="0.3">
      <c r="A104" s="29"/>
      <c r="B104" s="25"/>
      <c r="C104" s="25"/>
      <c r="D104" s="25"/>
      <c r="E104" s="25"/>
      <c r="F104" s="30"/>
      <c r="G104" s="69"/>
      <c r="H104" s="69"/>
      <c r="I104" s="69"/>
      <c r="J104" s="69"/>
      <c r="K104" s="69"/>
      <c r="L104" s="69"/>
      <c r="M104" s="69"/>
      <c r="N104" s="69"/>
      <c r="O104" s="70"/>
      <c r="P104" s="71"/>
    </row>
    <row r="105" spans="1:18" ht="19.5" customHeight="1" thickBot="1" x14ac:dyDescent="0.4">
      <c r="B105" s="1" t="s">
        <v>107</v>
      </c>
    </row>
    <row r="106" spans="1:18" ht="19.5" customHeight="1" x14ac:dyDescent="0.35">
      <c r="A106" s="2" t="s">
        <v>1</v>
      </c>
      <c r="B106" s="3" t="s">
        <v>2</v>
      </c>
      <c r="C106" s="3" t="s">
        <v>3</v>
      </c>
      <c r="D106" s="3" t="s">
        <v>4</v>
      </c>
      <c r="E106" s="3" t="s">
        <v>5</v>
      </c>
      <c r="F106" s="7"/>
      <c r="G106" s="3" t="s">
        <v>6</v>
      </c>
      <c r="H106" s="3" t="s">
        <v>7</v>
      </c>
      <c r="I106" s="3" t="s">
        <v>8</v>
      </c>
      <c r="J106" s="3" t="s">
        <v>9</v>
      </c>
      <c r="K106" s="3" t="s">
        <v>10</v>
      </c>
      <c r="L106" s="3" t="s">
        <v>11</v>
      </c>
      <c r="M106" s="3" t="s">
        <v>12</v>
      </c>
      <c r="N106" s="3" t="s">
        <v>13</v>
      </c>
      <c r="O106" s="3" t="s">
        <v>14</v>
      </c>
      <c r="P106" s="4" t="s">
        <v>15</v>
      </c>
    </row>
    <row r="107" spans="1:18" ht="19.5" customHeight="1" x14ac:dyDescent="0.3">
      <c r="A107" s="5">
        <v>1</v>
      </c>
      <c r="B107" s="8">
        <v>215153</v>
      </c>
      <c r="C107" s="8" t="s">
        <v>184</v>
      </c>
      <c r="D107" s="8">
        <v>2450</v>
      </c>
      <c r="E107" s="8" t="s">
        <v>109</v>
      </c>
      <c r="F107" s="9"/>
      <c r="G107" s="23">
        <v>332</v>
      </c>
      <c r="H107" s="23">
        <v>323</v>
      </c>
      <c r="I107" s="23">
        <v>354</v>
      </c>
      <c r="J107" s="23">
        <v>359</v>
      </c>
      <c r="K107" s="23">
        <v>348</v>
      </c>
      <c r="L107" s="23"/>
      <c r="M107" s="23"/>
      <c r="N107" s="23"/>
      <c r="O107" s="43">
        <f>SUM(G107:N107)</f>
        <v>1716</v>
      </c>
      <c r="P107" s="22">
        <f>IF(O107=0,"",AVERAGE(G107:N107))</f>
        <v>343.2</v>
      </c>
    </row>
    <row r="108" spans="1:18" ht="19.5" customHeight="1" thickBot="1" x14ac:dyDescent="0.35">
      <c r="A108" s="84">
        <v>2</v>
      </c>
      <c r="B108" s="74">
        <v>211071</v>
      </c>
      <c r="C108" s="74" t="s">
        <v>225</v>
      </c>
      <c r="D108" s="10">
        <v>2060</v>
      </c>
      <c r="E108" s="10" t="s">
        <v>220</v>
      </c>
      <c r="F108" s="11"/>
      <c r="G108" s="97"/>
      <c r="H108" s="97"/>
      <c r="I108" s="26"/>
      <c r="J108" s="26"/>
      <c r="K108" s="26"/>
      <c r="L108" s="26"/>
      <c r="M108" s="26"/>
      <c r="N108" s="26"/>
      <c r="O108" s="44">
        <f>SUM(G108:N108)</f>
        <v>0</v>
      </c>
      <c r="P108" s="27" t="str">
        <f>IF(O108=0,"",AVERAGE(G108:N108))</f>
        <v/>
      </c>
    </row>
    <row r="109" spans="1:18" ht="15" customHeight="1" x14ac:dyDescent="0.25"/>
    <row r="110" spans="1:18" ht="24" customHeight="1" thickBot="1" x14ac:dyDescent="0.4">
      <c r="B110" s="1" t="s">
        <v>33</v>
      </c>
    </row>
    <row r="111" spans="1:18" ht="21" customHeight="1" x14ac:dyDescent="0.35">
      <c r="A111" s="2" t="s">
        <v>1</v>
      </c>
      <c r="B111" s="3" t="s">
        <v>2</v>
      </c>
      <c r="C111" s="3" t="s">
        <v>3</v>
      </c>
      <c r="D111" s="3" t="s">
        <v>4</v>
      </c>
      <c r="E111" s="3" t="s">
        <v>5</v>
      </c>
      <c r="F111" s="7"/>
      <c r="G111" s="3" t="s">
        <v>6</v>
      </c>
      <c r="H111" s="3" t="s">
        <v>7</v>
      </c>
      <c r="I111" s="3" t="s">
        <v>8</v>
      </c>
      <c r="J111" s="3" t="s">
        <v>9</v>
      </c>
      <c r="K111" s="3" t="s">
        <v>10</v>
      </c>
      <c r="L111" s="3" t="s">
        <v>11</v>
      </c>
      <c r="M111" s="3" t="s">
        <v>12</v>
      </c>
      <c r="N111" s="3" t="s">
        <v>13</v>
      </c>
      <c r="O111" s="3" t="s">
        <v>14</v>
      </c>
      <c r="P111" s="4" t="s">
        <v>15</v>
      </c>
    </row>
    <row r="112" spans="1:18" ht="19.5" customHeight="1" thickBot="1" x14ac:dyDescent="0.35">
      <c r="A112" s="6">
        <v>1</v>
      </c>
      <c r="B112" s="10"/>
      <c r="C112" s="10"/>
      <c r="D112" s="10"/>
      <c r="E112" s="10"/>
      <c r="F112" s="11"/>
      <c r="G112" s="23"/>
      <c r="H112" s="23"/>
      <c r="I112" s="23"/>
      <c r="J112" s="23"/>
      <c r="K112" s="23"/>
      <c r="L112" s="23"/>
      <c r="M112" s="23"/>
      <c r="N112" s="23"/>
      <c r="O112" s="43">
        <f>SUM(G112:N112)</f>
        <v>0</v>
      </c>
      <c r="P112" s="22" t="str">
        <f>IF(O112=0,"",AVERAGE(G112:N112))</f>
        <v/>
      </c>
    </row>
    <row r="114" spans="1:16" ht="26.25" customHeight="1" x14ac:dyDescent="0.4">
      <c r="B114" s="12" t="s">
        <v>49</v>
      </c>
      <c r="C114" s="13"/>
    </row>
    <row r="115" spans="1:16" ht="19.5" customHeight="1" x14ac:dyDescent="0.25"/>
    <row r="116" spans="1:16" ht="21" customHeight="1" thickBot="1" x14ac:dyDescent="0.4">
      <c r="B116" s="1" t="s">
        <v>228</v>
      </c>
    </row>
    <row r="117" spans="1:16" ht="19.5" customHeight="1" x14ac:dyDescent="0.35">
      <c r="A117" s="2" t="s">
        <v>1</v>
      </c>
      <c r="B117" s="3"/>
      <c r="C117" s="3" t="s">
        <v>3</v>
      </c>
      <c r="D117" s="3" t="s">
        <v>4</v>
      </c>
      <c r="E117" s="3" t="s">
        <v>5</v>
      </c>
      <c r="F117" s="7"/>
      <c r="G117" s="3" t="s">
        <v>6</v>
      </c>
      <c r="H117" s="3" t="s">
        <v>7</v>
      </c>
      <c r="I117" s="3" t="s">
        <v>8</v>
      </c>
      <c r="J117" s="3" t="s">
        <v>9</v>
      </c>
      <c r="K117" s="3" t="s">
        <v>10</v>
      </c>
      <c r="L117" s="3" t="s">
        <v>11</v>
      </c>
      <c r="M117" s="3" t="s">
        <v>12</v>
      </c>
      <c r="N117" s="3" t="s">
        <v>13</v>
      </c>
      <c r="O117" s="3" t="s">
        <v>14</v>
      </c>
      <c r="P117" s="4" t="s">
        <v>15</v>
      </c>
    </row>
    <row r="118" spans="1:16" ht="19.5" customHeight="1" x14ac:dyDescent="0.3">
      <c r="A118" s="5">
        <v>1</v>
      </c>
      <c r="B118" s="8" t="s">
        <v>229</v>
      </c>
      <c r="C118" s="52"/>
      <c r="D118" s="8">
        <v>2060</v>
      </c>
      <c r="E118" s="8" t="s">
        <v>220</v>
      </c>
      <c r="F118" s="9"/>
      <c r="G118" s="23">
        <v>1566</v>
      </c>
      <c r="H118" s="23">
        <v>1551</v>
      </c>
      <c r="I118" s="23">
        <v>1547</v>
      </c>
      <c r="J118" s="23">
        <v>1515</v>
      </c>
      <c r="K118" s="23"/>
      <c r="L118" s="23"/>
      <c r="M118" s="23"/>
      <c r="N118" s="23"/>
      <c r="O118" s="43">
        <f t="shared" ref="O118" si="20">SUM(G118:N118)</f>
        <v>6179</v>
      </c>
      <c r="P118" s="22">
        <f t="shared" ref="P118" si="21">IF(O118=0,"",AVERAGE(G118:N118))</f>
        <v>1544.75</v>
      </c>
    </row>
    <row r="119" spans="1:16" ht="19.5" customHeight="1" thickBot="1" x14ac:dyDescent="0.35">
      <c r="A119" s="6"/>
      <c r="B119" s="55"/>
      <c r="C119" s="56"/>
      <c r="D119" s="10"/>
      <c r="E119" s="10"/>
      <c r="F119" s="11"/>
      <c r="G119" s="10"/>
      <c r="H119" s="10"/>
      <c r="I119" s="10"/>
      <c r="J119" s="10"/>
      <c r="K119" s="10"/>
      <c r="L119" s="10"/>
      <c r="M119" s="10"/>
      <c r="N119" s="10"/>
      <c r="O119" s="66"/>
      <c r="P119" s="65"/>
    </row>
    <row r="121" spans="1:16" ht="24" customHeight="1" thickBot="1" x14ac:dyDescent="0.4">
      <c r="B121" s="1" t="s">
        <v>88</v>
      </c>
    </row>
    <row r="122" spans="1:16" ht="21" customHeight="1" x14ac:dyDescent="0.35">
      <c r="A122" s="2" t="s">
        <v>1</v>
      </c>
      <c r="B122" s="3"/>
      <c r="C122" s="3" t="s">
        <v>3</v>
      </c>
      <c r="D122" s="3" t="s">
        <v>4</v>
      </c>
      <c r="E122" s="3" t="s">
        <v>5</v>
      </c>
      <c r="F122" s="7"/>
      <c r="G122" s="3" t="s">
        <v>6</v>
      </c>
      <c r="H122" s="3" t="s">
        <v>7</v>
      </c>
      <c r="I122" s="3" t="s">
        <v>8</v>
      </c>
      <c r="J122" s="3" t="s">
        <v>9</v>
      </c>
      <c r="K122" s="3" t="s">
        <v>10</v>
      </c>
      <c r="L122" s="3" t="s">
        <v>11</v>
      </c>
      <c r="M122" s="3" t="s">
        <v>12</v>
      </c>
      <c r="N122" s="3" t="s">
        <v>13</v>
      </c>
      <c r="O122" s="3" t="s">
        <v>14</v>
      </c>
      <c r="P122" s="4" t="s">
        <v>15</v>
      </c>
    </row>
    <row r="123" spans="1:16" ht="19.5" customHeight="1" x14ac:dyDescent="0.3">
      <c r="A123" s="5">
        <v>1</v>
      </c>
      <c r="B123" s="51"/>
      <c r="C123" s="52"/>
      <c r="D123" s="8"/>
      <c r="E123" s="8"/>
      <c r="F123" s="9"/>
      <c r="G123" s="23"/>
      <c r="H123" s="23"/>
      <c r="I123" s="23"/>
      <c r="J123" s="23"/>
      <c r="K123" s="23"/>
      <c r="L123" s="23"/>
      <c r="M123" s="23"/>
      <c r="N123" s="23"/>
      <c r="O123" s="43">
        <f t="shared" ref="O123" si="22">SUM(G123:N123)</f>
        <v>0</v>
      </c>
      <c r="P123" s="22" t="str">
        <f t="shared" ref="P123" si="23">IF(O123=0,"",AVERAGE(G123:N123))</f>
        <v/>
      </c>
    </row>
    <row r="124" spans="1:16" ht="19.5" customHeight="1" thickBot="1" x14ac:dyDescent="0.35">
      <c r="A124" s="6"/>
      <c r="B124" s="55"/>
      <c r="C124" s="56"/>
      <c r="D124" s="10"/>
      <c r="E124" s="10"/>
      <c r="F124" s="11"/>
      <c r="G124" s="10"/>
      <c r="H124" s="10"/>
      <c r="I124" s="10"/>
      <c r="J124" s="10"/>
      <c r="K124" s="10"/>
      <c r="L124" s="10"/>
      <c r="M124" s="10"/>
      <c r="N124" s="10"/>
      <c r="O124" s="64"/>
      <c r="P124" s="65" t="str">
        <f>IF(O124=0,"",AVERAGE(G124:N124))</f>
        <v/>
      </c>
    </row>
    <row r="126" spans="1:16" ht="24" customHeight="1" thickBot="1" x14ac:dyDescent="0.4">
      <c r="B126" s="1" t="s">
        <v>89</v>
      </c>
    </row>
    <row r="127" spans="1:16" ht="21" customHeight="1" x14ac:dyDescent="0.35">
      <c r="A127" s="2" t="s">
        <v>1</v>
      </c>
      <c r="B127" s="3"/>
      <c r="C127" s="3" t="s">
        <v>3</v>
      </c>
      <c r="D127" s="3" t="s">
        <v>4</v>
      </c>
      <c r="E127" s="3" t="s">
        <v>5</v>
      </c>
      <c r="F127" s="7"/>
      <c r="G127" s="3" t="s">
        <v>6</v>
      </c>
      <c r="H127" s="3" t="s">
        <v>7</v>
      </c>
      <c r="I127" s="3" t="s">
        <v>8</v>
      </c>
      <c r="J127" s="3" t="s">
        <v>9</v>
      </c>
      <c r="K127" s="3" t="s">
        <v>10</v>
      </c>
      <c r="L127" s="3" t="s">
        <v>11</v>
      </c>
      <c r="M127" s="3" t="s">
        <v>12</v>
      </c>
      <c r="N127" s="3" t="s">
        <v>13</v>
      </c>
      <c r="O127" s="3" t="s">
        <v>14</v>
      </c>
      <c r="P127" s="4" t="s">
        <v>15</v>
      </c>
    </row>
    <row r="128" spans="1:16" ht="19.5" customHeight="1" x14ac:dyDescent="0.3">
      <c r="A128" s="5">
        <v>1</v>
      </c>
      <c r="B128" s="51"/>
      <c r="C128" s="52"/>
      <c r="D128" s="8"/>
      <c r="E128" s="8"/>
      <c r="F128" s="9"/>
      <c r="G128" s="23"/>
      <c r="H128" s="23"/>
      <c r="I128" s="23"/>
      <c r="J128" s="23"/>
      <c r="K128" s="23"/>
      <c r="L128" s="23"/>
      <c r="M128" s="23"/>
      <c r="N128" s="23"/>
      <c r="O128" s="43">
        <f t="shared" ref="O128" si="24">SUM(G128:N128)</f>
        <v>0</v>
      </c>
      <c r="P128" s="22" t="str">
        <f t="shared" ref="P128" si="25">IF(O128=0,"",AVERAGE(G128:N128))</f>
        <v/>
      </c>
    </row>
    <row r="129" spans="1:16" ht="19.5" customHeight="1" thickBot="1" x14ac:dyDescent="0.35">
      <c r="A129" s="6">
        <v>3</v>
      </c>
      <c r="B129" s="55"/>
      <c r="C129" s="56"/>
      <c r="D129" s="10"/>
      <c r="E129" s="10"/>
      <c r="F129" s="11"/>
      <c r="G129" s="10"/>
      <c r="H129" s="10"/>
      <c r="I129" s="10"/>
      <c r="J129" s="10"/>
      <c r="K129" s="10"/>
      <c r="L129" s="10"/>
      <c r="M129" s="10"/>
      <c r="N129" s="10"/>
      <c r="O129" s="64"/>
      <c r="P129" s="19" t="str">
        <f>IF(O129=0,"",AVERAGE(G129:N129))</f>
        <v/>
      </c>
    </row>
    <row r="131" spans="1:16" ht="24" customHeight="1" thickBot="1" x14ac:dyDescent="0.4">
      <c r="B131" s="1" t="s">
        <v>100</v>
      </c>
    </row>
    <row r="132" spans="1:16" ht="21" customHeight="1" x14ac:dyDescent="0.35">
      <c r="A132" s="2" t="s">
        <v>1</v>
      </c>
      <c r="B132" s="3"/>
      <c r="C132" s="3" t="s">
        <v>3</v>
      </c>
      <c r="D132" s="3" t="s">
        <v>4</v>
      </c>
      <c r="E132" s="3" t="s">
        <v>5</v>
      </c>
      <c r="F132" s="7"/>
      <c r="G132" s="3" t="s">
        <v>6</v>
      </c>
      <c r="H132" s="3" t="s">
        <v>7</v>
      </c>
      <c r="I132" s="3" t="s">
        <v>8</v>
      </c>
      <c r="J132" s="3" t="s">
        <v>9</v>
      </c>
      <c r="K132" s="3" t="s">
        <v>10</v>
      </c>
      <c r="L132" s="3" t="s">
        <v>11</v>
      </c>
      <c r="M132" s="3" t="s">
        <v>12</v>
      </c>
      <c r="N132" s="3" t="s">
        <v>13</v>
      </c>
      <c r="O132" s="3" t="s">
        <v>14</v>
      </c>
      <c r="P132" s="4" t="s">
        <v>15</v>
      </c>
    </row>
    <row r="133" spans="1:16" ht="19.5" customHeight="1" thickBot="1" x14ac:dyDescent="0.35">
      <c r="A133" s="6"/>
      <c r="B133" s="55"/>
      <c r="C133" s="56"/>
      <c r="D133" s="10"/>
      <c r="E133" s="10"/>
      <c r="F133" s="11"/>
      <c r="G133" s="26"/>
      <c r="H133" s="26"/>
      <c r="I133" s="26"/>
      <c r="J133" s="26"/>
      <c r="K133" s="26"/>
      <c r="L133" s="26"/>
      <c r="M133" s="26"/>
      <c r="N133" s="26"/>
      <c r="O133" s="44">
        <f t="shared" ref="O133" si="26">SUM(G133:N133)</f>
        <v>0</v>
      </c>
      <c r="P133" s="27" t="str">
        <f t="shared" ref="P133" si="27">IF(O133=0,"",AVERAGE(G133:N133))</f>
        <v/>
      </c>
    </row>
    <row r="134" spans="1:16" ht="19.5" customHeight="1" x14ac:dyDescent="0.25"/>
  </sheetData>
  <sortState ref="B44:P45">
    <sortCondition ref="P44:P45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AC Geweer</vt:lpstr>
      <vt:lpstr>AC Pistool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van Loopik</dc:creator>
  <cp:lastModifiedBy>Bouw de graaf</cp:lastModifiedBy>
  <cp:lastPrinted>2019-12-30T10:30:18Z</cp:lastPrinted>
  <dcterms:created xsi:type="dcterms:W3CDTF">2019-07-12T19:46:58Z</dcterms:created>
  <dcterms:modified xsi:type="dcterms:W3CDTF">2025-03-02T10:05:41Z</dcterms:modified>
</cp:coreProperties>
</file>